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7560"/>
  </bookViews>
  <sheets>
    <sheet name="Терней" sheetId="1" r:id="rId1"/>
  </sheets>
  <externalReferences>
    <externalReference r:id="rId2"/>
  </externalReferences>
  <definedNames>
    <definedName name="_xlnm.Print_Titles" localSheetId="0">Терней!$A:$A,Терней!$5:$7</definedName>
  </definedNames>
  <calcPr calcId="145621"/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9" i="1"/>
  <c r="M100" i="1"/>
  <c r="L100" i="1"/>
  <c r="K100" i="1"/>
  <c r="J100" i="1"/>
  <c r="I100" i="1"/>
  <c r="H100" i="1"/>
  <c r="G100" i="1"/>
  <c r="F100" i="1"/>
  <c r="E100" i="1"/>
  <c r="D100" i="1"/>
  <c r="C100" i="1"/>
  <c r="M90" i="1"/>
  <c r="L90" i="1"/>
  <c r="L92" i="1" s="1"/>
  <c r="L97" i="1" s="1"/>
  <c r="L98" i="1" s="1"/>
  <c r="K90" i="1"/>
  <c r="K92" i="1" s="1"/>
  <c r="K97" i="1" s="1"/>
  <c r="K98" i="1" s="1"/>
  <c r="J90" i="1"/>
  <c r="J92" i="1" s="1"/>
  <c r="J97" i="1" s="1"/>
  <c r="J98" i="1" s="1"/>
  <c r="I90" i="1"/>
  <c r="I92" i="1" s="1"/>
  <c r="I97" i="1" s="1"/>
  <c r="I98" i="1" s="1"/>
  <c r="H90" i="1"/>
  <c r="H92" i="1" s="1"/>
  <c r="H97" i="1" s="1"/>
  <c r="H98" i="1" s="1"/>
  <c r="G90" i="1"/>
  <c r="G92" i="1" s="1"/>
  <c r="G97" i="1" s="1"/>
  <c r="G98" i="1" s="1"/>
  <c r="F90" i="1"/>
  <c r="F92" i="1" s="1"/>
  <c r="F97" i="1" s="1"/>
  <c r="F98" i="1" s="1"/>
  <c r="E90" i="1"/>
  <c r="E92" i="1" s="1"/>
  <c r="D90" i="1"/>
  <c r="D92" i="1" s="1"/>
  <c r="D97" i="1" s="1"/>
  <c r="D98" i="1" s="1"/>
  <c r="C90" i="1"/>
  <c r="C92" i="1" s="1"/>
  <c r="C97" i="1" s="1"/>
  <c r="C98" i="1" s="1"/>
  <c r="B90" i="1"/>
  <c r="B92" i="1" s="1"/>
  <c r="B97" i="1" s="1"/>
  <c r="B98" i="1" s="1"/>
  <c r="M86" i="1"/>
  <c r="L86" i="1"/>
  <c r="K86" i="1"/>
  <c r="J86" i="1"/>
  <c r="I86" i="1"/>
  <c r="H86" i="1"/>
  <c r="G86" i="1"/>
  <c r="F86" i="1"/>
  <c r="E86" i="1"/>
  <c r="D86" i="1"/>
  <c r="C86" i="1"/>
  <c r="B86" i="1"/>
  <c r="M85" i="1"/>
  <c r="L85" i="1"/>
  <c r="K85" i="1"/>
  <c r="J85" i="1"/>
  <c r="I85" i="1"/>
  <c r="H85" i="1"/>
  <c r="G85" i="1"/>
  <c r="F85" i="1"/>
  <c r="E85" i="1"/>
  <c r="D85" i="1"/>
  <c r="C85" i="1"/>
  <c r="B85" i="1"/>
  <c r="M84" i="1"/>
  <c r="L84" i="1"/>
  <c r="K84" i="1"/>
  <c r="J84" i="1"/>
  <c r="I84" i="1"/>
  <c r="H84" i="1"/>
  <c r="G84" i="1"/>
  <c r="F84" i="1"/>
  <c r="E84" i="1"/>
  <c r="D84" i="1"/>
  <c r="C84" i="1"/>
  <c r="B84" i="1"/>
  <c r="M81" i="1"/>
  <c r="L81" i="1"/>
  <c r="L83" i="1" s="1"/>
  <c r="K81" i="1"/>
  <c r="K83" i="1" s="1"/>
  <c r="K88" i="1" s="1"/>
  <c r="K89" i="1" s="1"/>
  <c r="J81" i="1"/>
  <c r="J83" i="1" s="1"/>
  <c r="I81" i="1"/>
  <c r="I83" i="1" s="1"/>
  <c r="H81" i="1"/>
  <c r="H83" i="1" s="1"/>
  <c r="G81" i="1"/>
  <c r="G83" i="1" s="1"/>
  <c r="F81" i="1"/>
  <c r="F83" i="1" s="1"/>
  <c r="E81" i="1"/>
  <c r="D81" i="1"/>
  <c r="D83" i="1" s="1"/>
  <c r="C81" i="1"/>
  <c r="C83" i="1" s="1"/>
  <c r="B81" i="1"/>
  <c r="M78" i="1"/>
  <c r="L78" i="1"/>
  <c r="K78" i="1"/>
  <c r="J78" i="1"/>
  <c r="I78" i="1"/>
  <c r="H78" i="1"/>
  <c r="G78" i="1"/>
  <c r="F78" i="1"/>
  <c r="E78" i="1"/>
  <c r="D78" i="1"/>
  <c r="C78" i="1"/>
  <c r="B78" i="1"/>
  <c r="M77" i="1"/>
  <c r="L77" i="1"/>
  <c r="K77" i="1"/>
  <c r="J77" i="1"/>
  <c r="I77" i="1"/>
  <c r="H77" i="1"/>
  <c r="G77" i="1"/>
  <c r="F77" i="1"/>
  <c r="E77" i="1"/>
  <c r="D77" i="1"/>
  <c r="C77" i="1"/>
  <c r="B77" i="1"/>
  <c r="M76" i="1"/>
  <c r="L76" i="1"/>
  <c r="K76" i="1"/>
  <c r="J76" i="1"/>
  <c r="I76" i="1"/>
  <c r="H76" i="1"/>
  <c r="G76" i="1"/>
  <c r="F76" i="1"/>
  <c r="E76" i="1"/>
  <c r="D76" i="1"/>
  <c r="C76" i="1"/>
  <c r="B76" i="1"/>
  <c r="M75" i="1"/>
  <c r="L75" i="1"/>
  <c r="K75" i="1"/>
  <c r="J75" i="1"/>
  <c r="I75" i="1"/>
  <c r="H75" i="1"/>
  <c r="G75" i="1"/>
  <c r="F75" i="1"/>
  <c r="E75" i="1"/>
  <c r="D75" i="1"/>
  <c r="C75" i="1"/>
  <c r="B75" i="1"/>
  <c r="M72" i="1"/>
  <c r="L72" i="1"/>
  <c r="L74" i="1" s="1"/>
  <c r="K72" i="1"/>
  <c r="K74" i="1" s="1"/>
  <c r="J72" i="1"/>
  <c r="J74" i="1" s="1"/>
  <c r="J79" i="1" s="1"/>
  <c r="J80" i="1" s="1"/>
  <c r="I72" i="1"/>
  <c r="I74" i="1" s="1"/>
  <c r="I79" i="1" s="1"/>
  <c r="I80" i="1" s="1"/>
  <c r="H72" i="1"/>
  <c r="H74" i="1" s="1"/>
  <c r="G72" i="1"/>
  <c r="G74" i="1" s="1"/>
  <c r="G79" i="1" s="1"/>
  <c r="G80" i="1" s="1"/>
  <c r="F72" i="1"/>
  <c r="F74" i="1" s="1"/>
  <c r="E72" i="1"/>
  <c r="E74" i="1" s="1"/>
  <c r="D72" i="1"/>
  <c r="D74" i="1" s="1"/>
  <c r="C72" i="1"/>
  <c r="C74" i="1" s="1"/>
  <c r="B72" i="1"/>
  <c r="B74" i="1" s="1"/>
  <c r="M69" i="1"/>
  <c r="L69" i="1"/>
  <c r="K69" i="1"/>
  <c r="J69" i="1"/>
  <c r="I69" i="1"/>
  <c r="H69" i="1"/>
  <c r="G69" i="1"/>
  <c r="F69" i="1"/>
  <c r="E69" i="1"/>
  <c r="D69" i="1"/>
  <c r="C69" i="1"/>
  <c r="B69" i="1"/>
  <c r="M68" i="1"/>
  <c r="L68" i="1"/>
  <c r="K68" i="1"/>
  <c r="J68" i="1"/>
  <c r="I68" i="1"/>
  <c r="H68" i="1"/>
  <c r="G68" i="1"/>
  <c r="F68" i="1"/>
  <c r="E68" i="1"/>
  <c r="D68" i="1"/>
  <c r="C68" i="1"/>
  <c r="B68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B64" i="1"/>
  <c r="M63" i="1"/>
  <c r="M65" i="1" s="1"/>
  <c r="L63" i="1"/>
  <c r="L65" i="1" s="1"/>
  <c r="K63" i="1"/>
  <c r="K65" i="1" s="1"/>
  <c r="J63" i="1"/>
  <c r="J65" i="1" s="1"/>
  <c r="I63" i="1"/>
  <c r="I65" i="1" s="1"/>
  <c r="H63" i="1"/>
  <c r="H65" i="1" s="1"/>
  <c r="G63" i="1"/>
  <c r="G65" i="1" s="1"/>
  <c r="F63" i="1"/>
  <c r="F65" i="1" s="1"/>
  <c r="E63" i="1"/>
  <c r="E65" i="1" s="1"/>
  <c r="D63" i="1"/>
  <c r="D65" i="1" s="1"/>
  <c r="C63" i="1"/>
  <c r="C65" i="1" s="1"/>
  <c r="B63" i="1"/>
  <c r="M59" i="1"/>
  <c r="L59" i="1"/>
  <c r="K59" i="1"/>
  <c r="J59" i="1"/>
  <c r="I59" i="1"/>
  <c r="H59" i="1"/>
  <c r="G59" i="1"/>
  <c r="F59" i="1"/>
  <c r="E59" i="1"/>
  <c r="D59" i="1"/>
  <c r="C59" i="1"/>
  <c r="B59" i="1"/>
  <c r="M58" i="1"/>
  <c r="L58" i="1"/>
  <c r="K58" i="1"/>
  <c r="J58" i="1"/>
  <c r="I58" i="1"/>
  <c r="H58" i="1"/>
  <c r="G58" i="1"/>
  <c r="F58" i="1"/>
  <c r="E58" i="1"/>
  <c r="D58" i="1"/>
  <c r="C58" i="1"/>
  <c r="B58" i="1"/>
  <c r="M57" i="1"/>
  <c r="L57" i="1"/>
  <c r="K57" i="1"/>
  <c r="J57" i="1"/>
  <c r="I57" i="1"/>
  <c r="H57" i="1"/>
  <c r="G57" i="1"/>
  <c r="F57" i="1"/>
  <c r="E57" i="1"/>
  <c r="D57" i="1"/>
  <c r="C57" i="1"/>
  <c r="B57" i="1"/>
  <c r="J56" i="1"/>
  <c r="M54" i="1"/>
  <c r="L54" i="1"/>
  <c r="L56" i="1" s="1"/>
  <c r="K54" i="1"/>
  <c r="K56" i="1" s="1"/>
  <c r="J54" i="1"/>
  <c r="I54" i="1"/>
  <c r="I56" i="1" s="1"/>
  <c r="H54" i="1"/>
  <c r="H56" i="1" s="1"/>
  <c r="G54" i="1"/>
  <c r="G56" i="1" s="1"/>
  <c r="F54" i="1"/>
  <c r="F56" i="1" s="1"/>
  <c r="E54" i="1"/>
  <c r="D54" i="1"/>
  <c r="D56" i="1" s="1"/>
  <c r="D61" i="1" s="1"/>
  <c r="D62" i="1" s="1"/>
  <c r="C54" i="1"/>
  <c r="C56" i="1" s="1"/>
  <c r="B54" i="1"/>
  <c r="M50" i="1"/>
  <c r="L50" i="1"/>
  <c r="K50" i="1"/>
  <c r="J50" i="1"/>
  <c r="I50" i="1"/>
  <c r="H50" i="1"/>
  <c r="G50" i="1"/>
  <c r="F50" i="1"/>
  <c r="E50" i="1"/>
  <c r="D50" i="1"/>
  <c r="C50" i="1"/>
  <c r="B50" i="1"/>
  <c r="M49" i="1"/>
  <c r="L49" i="1"/>
  <c r="K49" i="1"/>
  <c r="J49" i="1"/>
  <c r="I49" i="1"/>
  <c r="H49" i="1"/>
  <c r="G49" i="1"/>
  <c r="F49" i="1"/>
  <c r="E49" i="1"/>
  <c r="D49" i="1"/>
  <c r="C49" i="1"/>
  <c r="B49" i="1"/>
  <c r="M48" i="1"/>
  <c r="L48" i="1"/>
  <c r="K48" i="1"/>
  <c r="J48" i="1"/>
  <c r="I48" i="1"/>
  <c r="H48" i="1"/>
  <c r="G48" i="1"/>
  <c r="F48" i="1"/>
  <c r="E48" i="1"/>
  <c r="D48" i="1"/>
  <c r="C48" i="1"/>
  <c r="B48" i="1"/>
  <c r="J47" i="1"/>
  <c r="M45" i="1"/>
  <c r="M47" i="1" s="1"/>
  <c r="L45" i="1"/>
  <c r="K45" i="1"/>
  <c r="K47" i="1" s="1"/>
  <c r="J45" i="1"/>
  <c r="I45" i="1"/>
  <c r="I47" i="1" s="1"/>
  <c r="I52" i="1" s="1"/>
  <c r="I53" i="1" s="1"/>
  <c r="H45" i="1"/>
  <c r="H47" i="1" s="1"/>
  <c r="G45" i="1"/>
  <c r="G47" i="1" s="1"/>
  <c r="F45" i="1"/>
  <c r="F47" i="1" s="1"/>
  <c r="E45" i="1"/>
  <c r="E47" i="1" s="1"/>
  <c r="D45" i="1"/>
  <c r="D47" i="1" s="1"/>
  <c r="C45" i="1"/>
  <c r="C47" i="1" s="1"/>
  <c r="B45" i="1"/>
  <c r="B47" i="1" s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B37" i="1"/>
  <c r="M36" i="1"/>
  <c r="M38" i="1" s="1"/>
  <c r="L36" i="1"/>
  <c r="K36" i="1"/>
  <c r="K38" i="1" s="1"/>
  <c r="J36" i="1"/>
  <c r="J38" i="1" s="1"/>
  <c r="I36" i="1"/>
  <c r="I38" i="1" s="1"/>
  <c r="H36" i="1"/>
  <c r="H38" i="1" s="1"/>
  <c r="G36" i="1"/>
  <c r="G38" i="1" s="1"/>
  <c r="F36" i="1"/>
  <c r="F38" i="1" s="1"/>
  <c r="E36" i="1"/>
  <c r="D36" i="1"/>
  <c r="D38" i="1" s="1"/>
  <c r="C36" i="1"/>
  <c r="C38" i="1" s="1"/>
  <c r="B36" i="1"/>
  <c r="M32" i="1"/>
  <c r="L32" i="1"/>
  <c r="K32" i="1"/>
  <c r="J32" i="1"/>
  <c r="I32" i="1"/>
  <c r="H32" i="1"/>
  <c r="G32" i="1"/>
  <c r="F32" i="1"/>
  <c r="E32" i="1"/>
  <c r="D32" i="1"/>
  <c r="C32" i="1"/>
  <c r="B32" i="1"/>
  <c r="M31" i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  <c r="M27" i="1"/>
  <c r="M29" i="1" s="1"/>
  <c r="L27" i="1"/>
  <c r="L29" i="1" s="1"/>
  <c r="K27" i="1"/>
  <c r="K29" i="1" s="1"/>
  <c r="J27" i="1"/>
  <c r="J29" i="1" s="1"/>
  <c r="I27" i="1"/>
  <c r="I29" i="1" s="1"/>
  <c r="H27" i="1"/>
  <c r="H29" i="1" s="1"/>
  <c r="G27" i="1"/>
  <c r="G29" i="1" s="1"/>
  <c r="F27" i="1"/>
  <c r="E27" i="1"/>
  <c r="E29" i="1" s="1"/>
  <c r="E34" i="1" s="1"/>
  <c r="D27" i="1"/>
  <c r="D29" i="1" s="1"/>
  <c r="C27" i="1"/>
  <c r="C29" i="1" s="1"/>
  <c r="B27" i="1"/>
  <c r="B29" i="1" s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B19" i="1"/>
  <c r="M18" i="1"/>
  <c r="M20" i="1" s="1"/>
  <c r="L18" i="1"/>
  <c r="L20" i="1" s="1"/>
  <c r="K18" i="1"/>
  <c r="K20" i="1" s="1"/>
  <c r="J18" i="1"/>
  <c r="J20" i="1" s="1"/>
  <c r="I18" i="1"/>
  <c r="I20" i="1" s="1"/>
  <c r="H18" i="1"/>
  <c r="H20" i="1" s="1"/>
  <c r="G18" i="1"/>
  <c r="G20" i="1" s="1"/>
  <c r="F18" i="1"/>
  <c r="F20" i="1" s="1"/>
  <c r="E18" i="1"/>
  <c r="D18" i="1"/>
  <c r="D20" i="1" s="1"/>
  <c r="C18" i="1"/>
  <c r="C20" i="1" s="1"/>
  <c r="B18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M9" i="1"/>
  <c r="L9" i="1"/>
  <c r="K9" i="1"/>
  <c r="J9" i="1"/>
  <c r="I9" i="1"/>
  <c r="H9" i="1"/>
  <c r="G9" i="1"/>
  <c r="F9" i="1"/>
  <c r="E9" i="1"/>
  <c r="D9" i="1"/>
  <c r="C9" i="1"/>
  <c r="B9" i="1"/>
  <c r="H61" i="1" l="1"/>
  <c r="H62" i="1" s="1"/>
  <c r="F25" i="1"/>
  <c r="F26" i="1" s="1"/>
  <c r="D52" i="1"/>
  <c r="D53" i="1" s="1"/>
  <c r="L99" i="1"/>
  <c r="L101" i="1" s="1"/>
  <c r="E105" i="1"/>
  <c r="B34" i="1"/>
  <c r="B35" i="1" s="1"/>
  <c r="E52" i="1"/>
  <c r="E53" i="1" s="1"/>
  <c r="C61" i="1"/>
  <c r="C62" i="1" s="1"/>
  <c r="K61" i="1"/>
  <c r="K62" i="1" s="1"/>
  <c r="C70" i="1"/>
  <c r="C71" i="1" s="1"/>
  <c r="E99" i="1"/>
  <c r="K104" i="1"/>
  <c r="K25" i="1"/>
  <c r="K26" i="1" s="1"/>
  <c r="J52" i="1"/>
  <c r="J53" i="1" s="1"/>
  <c r="H104" i="1"/>
  <c r="F99" i="1"/>
  <c r="D102" i="1"/>
  <c r="D104" i="1"/>
  <c r="H105" i="1"/>
  <c r="D25" i="1"/>
  <c r="D26" i="1" s="1"/>
  <c r="G34" i="1"/>
  <c r="G35" i="1" s="1"/>
  <c r="H52" i="1"/>
  <c r="H53" i="1" s="1"/>
  <c r="I103" i="1"/>
  <c r="E104" i="1"/>
  <c r="G43" i="1"/>
  <c r="G44" i="1" s="1"/>
  <c r="B99" i="1"/>
  <c r="J103" i="1"/>
  <c r="B105" i="1"/>
  <c r="B100" i="1"/>
  <c r="G102" i="1"/>
  <c r="C105" i="1"/>
  <c r="K105" i="1"/>
  <c r="G25" i="1"/>
  <c r="G26" i="1" s="1"/>
  <c r="C52" i="1"/>
  <c r="C53" i="1" s="1"/>
  <c r="G88" i="1"/>
  <c r="G89" i="1" s="1"/>
  <c r="D103" i="1"/>
  <c r="H102" i="1"/>
  <c r="L102" i="1"/>
  <c r="G103" i="1"/>
  <c r="L25" i="1"/>
  <c r="L26" i="1" s="1"/>
  <c r="G70" i="1"/>
  <c r="G71" i="1" s="1"/>
  <c r="F61" i="1"/>
  <c r="F62" i="1" s="1"/>
  <c r="I99" i="1"/>
  <c r="E102" i="1"/>
  <c r="M102" i="1"/>
  <c r="J25" i="1"/>
  <c r="J26" i="1" s="1"/>
  <c r="H43" i="1"/>
  <c r="H44" i="1" s="1"/>
  <c r="J99" i="1"/>
  <c r="F29" i="1"/>
  <c r="F34" i="1" s="1"/>
  <c r="F35" i="1" s="1"/>
  <c r="B38" i="1"/>
  <c r="I88" i="1"/>
  <c r="I89" i="1" s="1"/>
  <c r="M83" i="1"/>
  <c r="M88" i="1" s="1"/>
  <c r="F102" i="1"/>
  <c r="J102" i="1"/>
  <c r="B103" i="1"/>
  <c r="I104" i="1"/>
  <c r="L104" i="1"/>
  <c r="J43" i="1"/>
  <c r="J44" i="1" s="1"/>
  <c r="I43" i="1"/>
  <c r="I44" i="1" s="1"/>
  <c r="I105" i="1"/>
  <c r="H25" i="1"/>
  <c r="H26" i="1" s="1"/>
  <c r="D34" i="1"/>
  <c r="D35" i="1" s="1"/>
  <c r="G61" i="1"/>
  <c r="G62" i="1" s="1"/>
  <c r="D99" i="1"/>
  <c r="H99" i="1"/>
  <c r="H101" i="1" s="1"/>
  <c r="K99" i="1"/>
  <c r="K101" i="1" s="1"/>
  <c r="B102" i="1"/>
  <c r="C103" i="1"/>
  <c r="F103" i="1"/>
  <c r="G105" i="1"/>
  <c r="I34" i="1"/>
  <c r="I35" i="1" s="1"/>
  <c r="D88" i="1"/>
  <c r="D89" i="1" s="1"/>
  <c r="C102" i="1"/>
  <c r="K102" i="1"/>
  <c r="L103" i="1"/>
  <c r="G104" i="1"/>
  <c r="J104" i="1"/>
  <c r="J105" i="1"/>
  <c r="H34" i="1"/>
  <c r="H35" i="1" s="1"/>
  <c r="F43" i="1"/>
  <c r="F44" i="1" s="1"/>
  <c r="B52" i="1"/>
  <c r="B53" i="1" s="1"/>
  <c r="L70" i="1"/>
  <c r="L71" i="1" s="1"/>
  <c r="F79" i="1"/>
  <c r="F80" i="1" s="1"/>
  <c r="L105" i="1"/>
  <c r="C99" i="1"/>
  <c r="G99" i="1"/>
  <c r="M99" i="1"/>
  <c r="M101" i="1" s="1"/>
  <c r="E103" i="1"/>
  <c r="H103" i="1"/>
  <c r="K103" i="1"/>
  <c r="B104" i="1"/>
  <c r="F104" i="1"/>
  <c r="D105" i="1"/>
  <c r="F105" i="1"/>
  <c r="K34" i="1"/>
  <c r="K35" i="1" s="1"/>
  <c r="M43" i="1"/>
  <c r="M44" i="1" s="1"/>
  <c r="D43" i="1"/>
  <c r="D44" i="1" s="1"/>
  <c r="K70" i="1"/>
  <c r="K71" i="1" s="1"/>
  <c r="B65" i="1"/>
  <c r="B70" i="1" s="1"/>
  <c r="H79" i="1"/>
  <c r="H80" i="1" s="1"/>
  <c r="K52" i="1"/>
  <c r="K53" i="1" s="1"/>
  <c r="I61" i="1"/>
  <c r="I62" i="1" s="1"/>
  <c r="H70" i="1"/>
  <c r="H71" i="1" s="1"/>
  <c r="C88" i="1"/>
  <c r="C89" i="1" s="1"/>
  <c r="C43" i="1"/>
  <c r="C44" i="1" s="1"/>
  <c r="C79" i="1"/>
  <c r="C80" i="1" s="1"/>
  <c r="L79" i="1"/>
  <c r="L80" i="1" s="1"/>
  <c r="B43" i="1"/>
  <c r="B11" i="1"/>
  <c r="D11" i="1"/>
  <c r="E11" i="1"/>
  <c r="G11" i="1"/>
  <c r="I11" i="1"/>
  <c r="I16" i="1" s="1"/>
  <c r="I17" i="1" s="1"/>
  <c r="L11" i="1"/>
  <c r="L16" i="1" s="1"/>
  <c r="L17" i="1" s="1"/>
  <c r="C25" i="1"/>
  <c r="C26" i="1" s="1"/>
  <c r="M103" i="1"/>
  <c r="B20" i="1"/>
  <c r="I102" i="1"/>
  <c r="M105" i="1"/>
  <c r="I101" i="1"/>
  <c r="I106" i="1" s="1"/>
  <c r="J101" i="1"/>
  <c r="M25" i="1"/>
  <c r="M104" i="1"/>
  <c r="E20" i="1"/>
  <c r="C34" i="1"/>
  <c r="M34" i="1"/>
  <c r="C11" i="1"/>
  <c r="F11" i="1"/>
  <c r="H11" i="1"/>
  <c r="H16" i="1" s="1"/>
  <c r="H17" i="1" s="1"/>
  <c r="J11" i="1"/>
  <c r="J16" i="1" s="1"/>
  <c r="J17" i="1" s="1"/>
  <c r="K11" i="1"/>
  <c r="K16" i="1" s="1"/>
  <c r="K17" i="1" s="1"/>
  <c r="M11" i="1"/>
  <c r="C104" i="1"/>
  <c r="I25" i="1"/>
  <c r="I26" i="1" s="1"/>
  <c r="E38" i="1"/>
  <c r="B56" i="1"/>
  <c r="E35" i="1"/>
  <c r="K43" i="1"/>
  <c r="K44" i="1" s="1"/>
  <c r="E56" i="1"/>
  <c r="M56" i="1"/>
  <c r="J34" i="1"/>
  <c r="J35" i="1" s="1"/>
  <c r="M52" i="1"/>
  <c r="G52" i="1"/>
  <c r="M70" i="1"/>
  <c r="L38" i="1"/>
  <c r="J61" i="1"/>
  <c r="J62" i="1" s="1"/>
  <c r="L34" i="1"/>
  <c r="L35" i="1" s="1"/>
  <c r="F52" i="1"/>
  <c r="F53" i="1" s="1"/>
  <c r="L47" i="1"/>
  <c r="L52" i="1" s="1"/>
  <c r="L53" i="1" s="1"/>
  <c r="E70" i="1"/>
  <c r="L61" i="1"/>
  <c r="L62" i="1" s="1"/>
  <c r="K79" i="1"/>
  <c r="K80" i="1" s="1"/>
  <c r="B79" i="1"/>
  <c r="E83" i="1"/>
  <c r="J70" i="1"/>
  <c r="J71" i="1" s="1"/>
  <c r="D70" i="1"/>
  <c r="D71" i="1" s="1"/>
  <c r="F70" i="1"/>
  <c r="F71" i="1" s="1"/>
  <c r="I70" i="1"/>
  <c r="I71" i="1" s="1"/>
  <c r="E79" i="1"/>
  <c r="D79" i="1"/>
  <c r="D80" i="1" s="1"/>
  <c r="M74" i="1"/>
  <c r="J88" i="1"/>
  <c r="J89" i="1" s="1"/>
  <c r="H88" i="1"/>
  <c r="H89" i="1" s="1"/>
  <c r="F88" i="1"/>
  <c r="F89" i="1" s="1"/>
  <c r="L88" i="1"/>
  <c r="L89" i="1" s="1"/>
  <c r="B83" i="1"/>
  <c r="E97" i="1"/>
  <c r="M92" i="1"/>
  <c r="M106" i="1" l="1"/>
  <c r="K106" i="1"/>
  <c r="H106" i="1"/>
  <c r="J106" i="1"/>
  <c r="L106" i="1"/>
  <c r="C35" i="1"/>
  <c r="G53" i="1"/>
  <c r="M26" i="1"/>
  <c r="B88" i="1"/>
  <c r="M89" i="1"/>
  <c r="F101" i="1"/>
  <c r="F16" i="1"/>
  <c r="G101" i="1"/>
  <c r="G16" i="1"/>
  <c r="E88" i="1"/>
  <c r="B71" i="1"/>
  <c r="M79" i="1"/>
  <c r="C101" i="1"/>
  <c r="C16" i="1"/>
  <c r="E25" i="1"/>
  <c r="E101" i="1"/>
  <c r="E16" i="1"/>
  <c r="M35" i="1"/>
  <c r="L43" i="1"/>
  <c r="M16" i="1"/>
  <c r="B44" i="1"/>
  <c r="B25" i="1"/>
  <c r="E80" i="1"/>
  <c r="M61" i="1"/>
  <c r="B61" i="1"/>
  <c r="E71" i="1"/>
  <c r="M53" i="1"/>
  <c r="E61" i="1"/>
  <c r="E98" i="1"/>
  <c r="D101" i="1"/>
  <c r="D16" i="1"/>
  <c r="M97" i="1"/>
  <c r="B80" i="1"/>
  <c r="M71" i="1"/>
  <c r="E43" i="1"/>
  <c r="B101" i="1"/>
  <c r="B16" i="1"/>
  <c r="M80" i="1" l="1"/>
  <c r="L44" i="1"/>
  <c r="M98" i="1"/>
  <c r="M17" i="1"/>
  <c r="C106" i="1"/>
  <c r="C17" i="1"/>
  <c r="E106" i="1"/>
  <c r="E17" i="1"/>
  <c r="D106" i="1"/>
  <c r="D17" i="1"/>
  <c r="M62" i="1"/>
  <c r="B106" i="1"/>
  <c r="B17" i="1"/>
  <c r="E44" i="1"/>
  <c r="E62" i="1"/>
  <c r="B62" i="1"/>
  <c r="B26" i="1"/>
  <c r="E26" i="1"/>
  <c r="F106" i="1"/>
  <c r="F17" i="1"/>
  <c r="B89" i="1"/>
  <c r="E89" i="1"/>
  <c r="G106" i="1"/>
  <c r="G17" i="1"/>
</calcChain>
</file>

<file path=xl/sharedStrings.xml><?xml version="1.0" encoding="utf-8"?>
<sst xmlns="http://schemas.openxmlformats.org/spreadsheetml/2006/main" count="126" uniqueCount="44">
  <si>
    <t>Категорияч потребителя</t>
  </si>
  <si>
    <t>Январь</t>
  </si>
  <si>
    <t>Февраль</t>
  </si>
  <si>
    <t>Натуральные, кВт*ч</t>
  </si>
  <si>
    <t>Натуральные</t>
  </si>
  <si>
    <t>Агзу</t>
  </si>
  <si>
    <t>Население</t>
  </si>
  <si>
    <t>ТСЖ</t>
  </si>
  <si>
    <t>МБ</t>
  </si>
  <si>
    <t>Итого население</t>
  </si>
  <si>
    <t>КБ</t>
  </si>
  <si>
    <t>Прочие</t>
  </si>
  <si>
    <t>ФБ</t>
  </si>
  <si>
    <t>Итог по Агзу</t>
  </si>
  <si>
    <t>Амгу</t>
  </si>
  <si>
    <t>Итог по Амгу</t>
  </si>
  <si>
    <t>Максимовка</t>
  </si>
  <si>
    <t>Итог по Максимовка</t>
  </si>
  <si>
    <t>М-Кема</t>
  </si>
  <si>
    <t>Итог по М-Кема</t>
  </si>
  <si>
    <t>Перетычиха-Единка</t>
  </si>
  <si>
    <t>Итог по Перетычиха-Единка</t>
  </si>
  <si>
    <t>Самарга</t>
  </si>
  <si>
    <t>Итог по Самарга</t>
  </si>
  <si>
    <t>Светлая</t>
  </si>
  <si>
    <t>Итог по Светлая</t>
  </si>
  <si>
    <t>Терней</t>
  </si>
  <si>
    <t>Итог по Терней</t>
  </si>
  <si>
    <t>Усть-Соболевка</t>
  </si>
  <si>
    <t>Итог по Усть-Соболевка</t>
  </si>
  <si>
    <t>ИТОГО</t>
  </si>
  <si>
    <t>ГОД</t>
  </si>
  <si>
    <t>Март</t>
  </si>
  <si>
    <t>Апрель</t>
  </si>
  <si>
    <t>Май</t>
  </si>
  <si>
    <t>Август</t>
  </si>
  <si>
    <t>Сентябрь</t>
  </si>
  <si>
    <t>Октябрь</t>
  </si>
  <si>
    <t>Ноябрь</t>
  </si>
  <si>
    <t>Декабрь</t>
  </si>
  <si>
    <t>июнь</t>
  </si>
  <si>
    <t>июль</t>
  </si>
  <si>
    <t>Самарга (ул.Подгорная)</t>
  </si>
  <si>
    <t>Информация о полезном отпуске электрической энергии потребителям Тернейского муниципального района в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</si>
</sst>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  <font>
      <b/>
      <sz val="8"/>
      <color rgb="FF00B050"/>
      <name val="Arial 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3" fillId="0" borderId="0" xfId="0" applyFont="1" applyFill="1"/>
    <xf numFmtId="4" fontId="3" fillId="0" borderId="0" xfId="0" applyNumberFormat="1" applyFont="1" applyFill="1"/>
    <xf numFmtId="0" fontId="6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7" fillId="0" borderId="4" xfId="0" applyFont="1" applyFill="1" applyBorder="1"/>
    <xf numFmtId="0" fontId="8" fillId="0" borderId="4" xfId="0" applyFont="1" applyFill="1" applyBorder="1"/>
    <xf numFmtId="0" fontId="8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8" fillId="0" borderId="5" xfId="0" applyFont="1" applyFill="1" applyBorder="1"/>
    <xf numFmtId="0" fontId="10" fillId="0" borderId="6" xfId="0" applyFont="1" applyFill="1" applyBorder="1"/>
    <xf numFmtId="164" fontId="8" fillId="0" borderId="5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11" fillId="0" borderId="6" xfId="0" applyFont="1" applyFill="1" applyBorder="1"/>
    <xf numFmtId="0" fontId="6" fillId="0" borderId="2" xfId="0" applyFont="1" applyFill="1" applyBorder="1" applyAlignment="1">
      <alignment horizontal="center"/>
    </xf>
    <xf numFmtId="4" fontId="8" fillId="0" borderId="5" xfId="0" applyNumberFormat="1" applyFont="1" applyFill="1" applyBorder="1" applyAlignment="1"/>
    <xf numFmtId="4" fontId="9" fillId="0" borderId="5" xfId="0" applyNumberFormat="1" applyFont="1" applyFill="1" applyBorder="1" applyAlignment="1"/>
    <xf numFmtId="4" fontId="8" fillId="0" borderId="5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top"/>
    </xf>
    <xf numFmtId="4" fontId="3" fillId="0" borderId="4" xfId="0" applyNumberFormat="1" applyFont="1" applyFill="1" applyBorder="1" applyAlignment="1"/>
    <xf numFmtId="4" fontId="3" fillId="0" borderId="5" xfId="0" applyNumberFormat="1" applyFont="1" applyFill="1" applyBorder="1" applyAlignment="1"/>
    <xf numFmtId="4" fontId="6" fillId="0" borderId="6" xfId="0" applyNumberFormat="1" applyFont="1" applyFill="1" applyBorder="1" applyAlignment="1"/>
    <xf numFmtId="4" fontId="6" fillId="0" borderId="5" xfId="0" applyNumberFormat="1" applyFont="1" applyFill="1" applyBorder="1" applyAlignment="1"/>
    <xf numFmtId="4" fontId="7" fillId="0" borderId="4" xfId="0" applyNumberFormat="1" applyFont="1" applyFill="1" applyBorder="1"/>
    <xf numFmtId="0" fontId="8" fillId="0" borderId="0" xfId="0" applyFont="1" applyFill="1" applyBorder="1"/>
    <xf numFmtId="0" fontId="12" fillId="0" borderId="4" xfId="0" applyFont="1" applyFill="1" applyBorder="1"/>
    <xf numFmtId="0" fontId="6" fillId="2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5;&#1072;&#1083;&#1080;&#1090;&#1080;&#1095;&#1077;&#1089;&#1082;&#1080;&#1081;%20&#1086;&#1090;&#1076;&#1077;&#1083;/&#1058;&#1080;&#1087;&#1080;&#1082;&#1080;&#1085;&#1072;%20&#1045;.%20&#1042;/&#1042;&#1086;&#1076;&#1072;,%20&#1042;&#1086;&#1076;&#1086;&#1086;&#1090;&#1074;.,%20&#1058;&#1077;&#1087;&#1083;&#1086;,%20&#1069;&#1083;&#1077;&#1082;&#1090;&#1088;&#1086;,%20&#1042;&#1044;&#1054;%20&#1076;&#1083;&#1103;%20&#1055;&#1101;&#1091;/2019/&#1069;&#1083;&#1077;&#1082;&#1090;&#1088;&#1086;/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СВОД рабочий"/>
    </sheetNames>
    <sheetDataSet>
      <sheetData sheetId="0">
        <row r="4">
          <cell r="D4">
            <v>14724.38</v>
          </cell>
        </row>
        <row r="5">
          <cell r="D5">
            <v>14724.38</v>
          </cell>
        </row>
        <row r="7">
          <cell r="D7">
            <v>147189.43799999999</v>
          </cell>
        </row>
        <row r="8">
          <cell r="D8">
            <v>99012.41</v>
          </cell>
        </row>
        <row r="9">
          <cell r="D9">
            <v>4777.49</v>
          </cell>
        </row>
        <row r="10">
          <cell r="D10">
            <v>252</v>
          </cell>
        </row>
        <row r="11">
          <cell r="D11">
            <v>1255.75</v>
          </cell>
        </row>
        <row r="12">
          <cell r="D12">
            <v>41891.788</v>
          </cell>
        </row>
        <row r="14">
          <cell r="D14">
            <v>802413.67550000001</v>
          </cell>
        </row>
        <row r="15">
          <cell r="D15">
            <v>663749.94999999995</v>
          </cell>
        </row>
        <row r="16">
          <cell r="D16">
            <v>17841</v>
          </cell>
        </row>
        <row r="17">
          <cell r="D17">
            <v>24733.556</v>
          </cell>
        </row>
        <row r="18">
          <cell r="D18">
            <v>14844.71</v>
          </cell>
        </row>
        <row r="19">
          <cell r="D19">
            <v>81244.459499999997</v>
          </cell>
        </row>
        <row r="21">
          <cell r="D21">
            <v>14102</v>
          </cell>
        </row>
        <row r="22">
          <cell r="D22">
            <v>12849</v>
          </cell>
        </row>
        <row r="23">
          <cell r="D23">
            <v>411</v>
          </cell>
        </row>
        <row r="24">
          <cell r="D24">
            <v>114</v>
          </cell>
        </row>
        <row r="25">
          <cell r="D25">
            <v>93</v>
          </cell>
        </row>
        <row r="26">
          <cell r="D26">
            <v>635</v>
          </cell>
        </row>
        <row r="28">
          <cell r="D28">
            <v>149453.17000000001</v>
          </cell>
        </row>
        <row r="29">
          <cell r="D29">
            <v>134401.74</v>
          </cell>
        </row>
        <row r="30">
          <cell r="D30">
            <v>3715.97</v>
          </cell>
        </row>
        <row r="31">
          <cell r="D31">
            <v>521.61</v>
          </cell>
        </row>
        <row r="32">
          <cell r="D32">
            <v>235.9</v>
          </cell>
        </row>
        <row r="33">
          <cell r="D33">
            <v>10577.95</v>
          </cell>
        </row>
        <row r="35">
          <cell r="D35">
            <v>76039.043000000005</v>
          </cell>
        </row>
        <row r="36">
          <cell r="D36">
            <v>55751.49</v>
          </cell>
        </row>
        <row r="37">
          <cell r="D37">
            <v>1561.779</v>
          </cell>
        </row>
        <row r="38">
          <cell r="D38">
            <v>7061</v>
          </cell>
        </row>
        <row r="39">
          <cell r="D39">
            <v>4006.7739999999999</v>
          </cell>
        </row>
        <row r="40">
          <cell r="D40">
            <v>7658</v>
          </cell>
        </row>
        <row r="42">
          <cell r="D42">
            <v>27434</v>
          </cell>
        </row>
        <row r="43">
          <cell r="D43">
            <v>21506</v>
          </cell>
        </row>
        <row r="44">
          <cell r="D44">
            <v>411</v>
          </cell>
        </row>
        <row r="45">
          <cell r="D45">
            <v>60</v>
          </cell>
        </row>
        <row r="46">
          <cell r="D46">
            <v>5457</v>
          </cell>
        </row>
        <row r="48">
          <cell r="D48">
            <v>14139</v>
          </cell>
        </row>
        <row r="49">
          <cell r="D49">
            <v>13266</v>
          </cell>
        </row>
        <row r="50">
          <cell r="D50">
            <v>415</v>
          </cell>
        </row>
        <row r="51">
          <cell r="D51">
            <v>20</v>
          </cell>
        </row>
        <row r="52">
          <cell r="D52">
            <v>438</v>
          </cell>
        </row>
        <row r="54">
          <cell r="D54">
            <v>32454</v>
          </cell>
        </row>
        <row r="55">
          <cell r="D55">
            <v>23910</v>
          </cell>
        </row>
        <row r="56">
          <cell r="D56">
            <v>240</v>
          </cell>
        </row>
        <row r="57">
          <cell r="D57">
            <v>6140</v>
          </cell>
        </row>
        <row r="58">
          <cell r="D58">
            <v>2164</v>
          </cell>
        </row>
        <row r="60">
          <cell r="D60">
            <v>40807</v>
          </cell>
        </row>
        <row r="61">
          <cell r="D61">
            <v>37988</v>
          </cell>
        </row>
        <row r="62">
          <cell r="D62">
            <v>340</v>
          </cell>
        </row>
        <row r="63">
          <cell r="D63">
            <v>27</v>
          </cell>
        </row>
        <row r="64">
          <cell r="D64">
            <v>2452</v>
          </cell>
        </row>
      </sheetData>
      <sheetData sheetId="1">
        <row r="3">
          <cell r="D3">
            <v>6344.6</v>
          </cell>
        </row>
        <row r="4">
          <cell r="D4">
            <v>6344.6</v>
          </cell>
        </row>
        <row r="6">
          <cell r="D6">
            <v>155594.63399999999</v>
          </cell>
        </row>
        <row r="7">
          <cell r="D7">
            <v>97579.78</v>
          </cell>
        </row>
        <row r="8">
          <cell r="D8">
            <v>5146.97</v>
          </cell>
        </row>
        <row r="9">
          <cell r="D9">
            <v>494.52</v>
          </cell>
        </row>
        <row r="10">
          <cell r="D10">
            <v>4078.15</v>
          </cell>
        </row>
        <row r="11">
          <cell r="D11">
            <v>48295.214</v>
          </cell>
        </row>
        <row r="13">
          <cell r="D13">
            <v>755342.23400000005</v>
          </cell>
        </row>
        <row r="14">
          <cell r="D14">
            <v>613716.68000000005</v>
          </cell>
        </row>
        <row r="15">
          <cell r="D15">
            <v>18832</v>
          </cell>
        </row>
        <row r="16">
          <cell r="D16">
            <v>22187</v>
          </cell>
        </row>
        <row r="17">
          <cell r="D17">
            <v>16640.14</v>
          </cell>
        </row>
        <row r="18">
          <cell r="D18">
            <v>83966.414000000004</v>
          </cell>
        </row>
        <row r="20">
          <cell r="D20">
            <v>16365</v>
          </cell>
        </row>
        <row r="21">
          <cell r="D21">
            <v>14546</v>
          </cell>
        </row>
        <row r="22">
          <cell r="D22">
            <v>497</v>
          </cell>
        </row>
        <row r="23">
          <cell r="D23">
            <v>115</v>
          </cell>
        </row>
        <row r="24">
          <cell r="D24">
            <v>94</v>
          </cell>
        </row>
        <row r="25">
          <cell r="D25">
            <v>1113</v>
          </cell>
        </row>
        <row r="27">
          <cell r="D27">
            <v>136938.99</v>
          </cell>
        </row>
        <row r="28">
          <cell r="D28">
            <v>120961.63</v>
          </cell>
        </row>
        <row r="29">
          <cell r="D29">
            <v>4156.16</v>
          </cell>
        </row>
        <row r="30">
          <cell r="D30">
            <v>544.86</v>
          </cell>
        </row>
        <row r="31">
          <cell r="D31">
            <v>334.66</v>
          </cell>
        </row>
        <row r="32">
          <cell r="D32">
            <v>10941.68</v>
          </cell>
        </row>
        <row r="34">
          <cell r="D34">
            <v>71048.803</v>
          </cell>
        </row>
        <row r="35">
          <cell r="D35">
            <v>49073.57</v>
          </cell>
        </row>
        <row r="36">
          <cell r="D36">
            <v>1968.2339999999999</v>
          </cell>
        </row>
        <row r="37">
          <cell r="D37">
            <v>5697</v>
          </cell>
        </row>
        <row r="38">
          <cell r="D38">
            <v>6637.9989999999998</v>
          </cell>
        </row>
        <row r="39">
          <cell r="D39">
            <v>7672</v>
          </cell>
        </row>
        <row r="41">
          <cell r="D41">
            <v>26973</v>
          </cell>
        </row>
        <row r="42">
          <cell r="D42">
            <v>20885</v>
          </cell>
        </row>
        <row r="43">
          <cell r="D43">
            <v>414</v>
          </cell>
        </row>
        <row r="44">
          <cell r="D44">
            <v>70</v>
          </cell>
        </row>
        <row r="45">
          <cell r="D45">
            <v>5604</v>
          </cell>
        </row>
        <row r="47">
          <cell r="D47">
            <v>11828</v>
          </cell>
        </row>
        <row r="48">
          <cell r="D48">
            <v>10818</v>
          </cell>
        </row>
        <row r="49">
          <cell r="D49">
            <v>430</v>
          </cell>
        </row>
        <row r="50">
          <cell r="D50">
            <v>83</v>
          </cell>
        </row>
        <row r="51">
          <cell r="D51">
            <v>497</v>
          </cell>
        </row>
        <row r="53">
          <cell r="D53">
            <v>31473</v>
          </cell>
        </row>
        <row r="54">
          <cell r="D54">
            <v>22839</v>
          </cell>
        </row>
        <row r="55">
          <cell r="D55">
            <v>190</v>
          </cell>
        </row>
        <row r="56">
          <cell r="D56">
            <v>6454</v>
          </cell>
        </row>
        <row r="57">
          <cell r="D57">
            <v>1990</v>
          </cell>
        </row>
        <row r="59">
          <cell r="D59">
            <v>41918.31</v>
          </cell>
        </row>
        <row r="60">
          <cell r="D60">
            <v>38956.31</v>
          </cell>
        </row>
        <row r="61">
          <cell r="D61">
            <v>332</v>
          </cell>
        </row>
        <row r="62">
          <cell r="D62">
            <v>25</v>
          </cell>
        </row>
        <row r="63">
          <cell r="D63">
            <v>2605</v>
          </cell>
        </row>
      </sheetData>
      <sheetData sheetId="2">
        <row r="3">
          <cell r="D3">
            <v>5472</v>
          </cell>
        </row>
        <row r="4">
          <cell r="D4">
            <v>5472</v>
          </cell>
        </row>
        <row r="6">
          <cell r="D6">
            <v>128320.25599999999</v>
          </cell>
        </row>
        <row r="7">
          <cell r="D7">
            <v>80032.73</v>
          </cell>
        </row>
        <row r="8">
          <cell r="D8">
            <v>2301.96</v>
          </cell>
        </row>
        <row r="9">
          <cell r="D9">
            <v>876.75</v>
          </cell>
        </row>
        <row r="10">
          <cell r="D10">
            <v>4313.8900000000003</v>
          </cell>
        </row>
        <row r="11">
          <cell r="D11">
            <v>40794.925999999999</v>
          </cell>
        </row>
        <row r="13">
          <cell r="D13">
            <v>565445.19099999999</v>
          </cell>
        </row>
        <row r="14">
          <cell r="D14">
            <v>448464.04</v>
          </cell>
        </row>
        <row r="15">
          <cell r="D15">
            <v>16257</v>
          </cell>
        </row>
        <row r="16">
          <cell r="D16">
            <v>14902.2</v>
          </cell>
        </row>
        <row r="17">
          <cell r="D17">
            <v>14073.758</v>
          </cell>
        </row>
        <row r="18">
          <cell r="D18">
            <v>71748.192999999999</v>
          </cell>
        </row>
        <row r="20">
          <cell r="D20">
            <v>11058</v>
          </cell>
        </row>
        <row r="21">
          <cell r="D21">
            <v>10004</v>
          </cell>
        </row>
        <row r="22">
          <cell r="D22">
            <v>340</v>
          </cell>
        </row>
        <row r="23">
          <cell r="D23">
            <v>101</v>
          </cell>
        </row>
        <row r="24">
          <cell r="D24">
            <v>90</v>
          </cell>
        </row>
        <row r="25">
          <cell r="D25">
            <v>523</v>
          </cell>
        </row>
        <row r="27">
          <cell r="D27">
            <v>119239.08</v>
          </cell>
        </row>
        <row r="28">
          <cell r="D28">
            <v>104228.74</v>
          </cell>
        </row>
        <row r="29">
          <cell r="D29">
            <v>3581.72</v>
          </cell>
        </row>
        <row r="30">
          <cell r="D30">
            <v>479.14</v>
          </cell>
        </row>
        <row r="31">
          <cell r="D31">
            <v>270.29000000000002</v>
          </cell>
        </row>
        <row r="32">
          <cell r="D32">
            <v>10679.19</v>
          </cell>
        </row>
        <row r="34">
          <cell r="D34">
            <v>58413.315999999999</v>
          </cell>
        </row>
        <row r="35">
          <cell r="D35">
            <v>42205.11</v>
          </cell>
        </row>
        <row r="36">
          <cell r="D36">
            <v>1370.2059999999999</v>
          </cell>
        </row>
        <row r="37">
          <cell r="D37">
            <v>3979</v>
          </cell>
        </row>
        <row r="38">
          <cell r="D38">
            <v>4897</v>
          </cell>
        </row>
        <row r="39">
          <cell r="D39">
            <v>5962</v>
          </cell>
        </row>
        <row r="41">
          <cell r="D41">
            <v>25302</v>
          </cell>
        </row>
        <row r="42">
          <cell r="D42">
            <v>20636</v>
          </cell>
        </row>
        <row r="43">
          <cell r="D43">
            <v>407</v>
          </cell>
        </row>
        <row r="44">
          <cell r="D44">
            <v>37</v>
          </cell>
        </row>
        <row r="45">
          <cell r="D45">
            <v>4222</v>
          </cell>
        </row>
        <row r="47">
          <cell r="D47">
            <v>11789</v>
          </cell>
        </row>
        <row r="48">
          <cell r="D48">
            <v>10935</v>
          </cell>
        </row>
        <row r="49">
          <cell r="D49">
            <v>342</v>
          </cell>
        </row>
        <row r="50">
          <cell r="D50">
            <v>37</v>
          </cell>
        </row>
        <row r="51">
          <cell r="D51">
            <v>475</v>
          </cell>
        </row>
        <row r="53">
          <cell r="D53">
            <v>26887</v>
          </cell>
        </row>
        <row r="54">
          <cell r="D54">
            <v>21027</v>
          </cell>
        </row>
        <row r="55">
          <cell r="D55">
            <v>171</v>
          </cell>
        </row>
        <row r="56">
          <cell r="D56">
            <v>4200</v>
          </cell>
        </row>
        <row r="57">
          <cell r="D57">
            <v>1489</v>
          </cell>
        </row>
        <row r="59">
          <cell r="D59">
            <v>33722</v>
          </cell>
        </row>
        <row r="60">
          <cell r="D60">
            <v>31474</v>
          </cell>
        </row>
        <row r="61">
          <cell r="D61">
            <v>284</v>
          </cell>
        </row>
        <row r="62">
          <cell r="D62">
            <v>7</v>
          </cell>
        </row>
        <row r="63">
          <cell r="D63">
            <v>1957</v>
          </cell>
        </row>
      </sheetData>
      <sheetData sheetId="3">
        <row r="3">
          <cell r="D3">
            <v>7371</v>
          </cell>
        </row>
        <row r="4">
          <cell r="D4">
            <v>7371</v>
          </cell>
        </row>
        <row r="6">
          <cell r="D6">
            <v>122548.21400000001</v>
          </cell>
        </row>
        <row r="7">
          <cell r="D7">
            <v>77367.240000000005</v>
          </cell>
        </row>
        <row r="8">
          <cell r="D8">
            <v>2623.09</v>
          </cell>
        </row>
        <row r="9">
          <cell r="D9">
            <v>886.82</v>
          </cell>
        </row>
        <row r="10">
          <cell r="D10">
            <v>3762.87</v>
          </cell>
        </row>
        <row r="11">
          <cell r="D11">
            <v>37908.194000000003</v>
          </cell>
        </row>
        <row r="13">
          <cell r="D13">
            <v>597945.31299999997</v>
          </cell>
        </row>
        <row r="14">
          <cell r="D14">
            <v>471251.42</v>
          </cell>
        </row>
        <row r="15">
          <cell r="D15">
            <v>18268</v>
          </cell>
        </row>
        <row r="16">
          <cell r="D16">
            <v>14404.8</v>
          </cell>
        </row>
        <row r="17">
          <cell r="D17">
            <v>15463.468000000001</v>
          </cell>
        </row>
        <row r="18">
          <cell r="D18">
            <v>78557.625</v>
          </cell>
        </row>
        <row r="20">
          <cell r="D20">
            <v>12664</v>
          </cell>
        </row>
        <row r="21">
          <cell r="D21">
            <v>11487</v>
          </cell>
        </row>
        <row r="22">
          <cell r="D22">
            <v>405</v>
          </cell>
        </row>
        <row r="23">
          <cell r="D23">
            <v>113</v>
          </cell>
        </row>
        <row r="24">
          <cell r="D24">
            <v>92</v>
          </cell>
        </row>
        <row r="25">
          <cell r="D25">
            <v>567</v>
          </cell>
        </row>
        <row r="27">
          <cell r="D27">
            <v>126623.24</v>
          </cell>
        </row>
        <row r="28">
          <cell r="D28">
            <v>111122.16</v>
          </cell>
        </row>
        <row r="29">
          <cell r="D29">
            <v>3658.77</v>
          </cell>
        </row>
        <row r="30">
          <cell r="D30">
            <v>493.44</v>
          </cell>
        </row>
        <row r="31">
          <cell r="D31">
            <v>274.89999999999998</v>
          </cell>
        </row>
        <row r="32">
          <cell r="D32">
            <v>11073.97</v>
          </cell>
        </row>
        <row r="34">
          <cell r="D34">
            <v>58365.167999999998</v>
          </cell>
        </row>
        <row r="35">
          <cell r="D35">
            <v>43946.16</v>
          </cell>
        </row>
        <row r="36">
          <cell r="D36">
            <v>1549.008</v>
          </cell>
        </row>
        <row r="37">
          <cell r="D37">
            <v>3282</v>
          </cell>
        </row>
        <row r="38">
          <cell r="D38">
            <v>4026</v>
          </cell>
        </row>
        <row r="39">
          <cell r="D39">
            <v>5562</v>
          </cell>
        </row>
        <row r="41">
          <cell r="D41">
            <v>26477</v>
          </cell>
        </row>
        <row r="42">
          <cell r="D42">
            <v>20696</v>
          </cell>
        </row>
        <row r="43">
          <cell r="D43">
            <v>595</v>
          </cell>
        </row>
        <row r="44">
          <cell r="D44">
            <v>28</v>
          </cell>
        </row>
        <row r="45">
          <cell r="D45">
            <v>5158</v>
          </cell>
        </row>
        <row r="47">
          <cell r="D47">
            <v>14067.82</v>
          </cell>
        </row>
        <row r="48">
          <cell r="D48">
            <v>13384.82</v>
          </cell>
        </row>
        <row r="49">
          <cell r="D49">
            <v>408</v>
          </cell>
        </row>
        <row r="50">
          <cell r="D50">
            <v>35</v>
          </cell>
        </row>
        <row r="51">
          <cell r="D51">
            <v>240</v>
          </cell>
        </row>
        <row r="53">
          <cell r="D53">
            <v>28294</v>
          </cell>
        </row>
        <row r="54">
          <cell r="D54">
            <v>22989</v>
          </cell>
        </row>
        <row r="55">
          <cell r="D55">
            <v>150</v>
          </cell>
        </row>
        <row r="56">
          <cell r="D56">
            <v>3680</v>
          </cell>
        </row>
        <row r="57">
          <cell r="D57">
            <v>1475</v>
          </cell>
        </row>
        <row r="59">
          <cell r="D59">
            <v>37233</v>
          </cell>
        </row>
        <row r="60">
          <cell r="D60">
            <v>34362</v>
          </cell>
        </row>
        <row r="61">
          <cell r="D61">
            <v>269</v>
          </cell>
        </row>
        <row r="62">
          <cell r="D62">
            <v>5</v>
          </cell>
        </row>
        <row r="63">
          <cell r="D63">
            <v>2597</v>
          </cell>
        </row>
      </sheetData>
      <sheetData sheetId="4">
        <row r="3">
          <cell r="D3">
            <v>7954</v>
          </cell>
        </row>
        <row r="4">
          <cell r="D4">
            <v>7954</v>
          </cell>
        </row>
        <row r="6">
          <cell r="D6">
            <v>103401.36832776001</v>
          </cell>
        </row>
        <row r="7">
          <cell r="D7">
            <v>68335.788327760005</v>
          </cell>
        </row>
        <row r="8">
          <cell r="D8">
            <v>2283.52</v>
          </cell>
        </row>
        <row r="9">
          <cell r="D9">
            <v>496.2</v>
          </cell>
        </row>
        <row r="10">
          <cell r="D10">
            <v>3664.19</v>
          </cell>
        </row>
        <row r="11">
          <cell r="D11">
            <v>28621.67</v>
          </cell>
        </row>
        <row r="13">
          <cell r="D13">
            <v>503819.31199999998</v>
          </cell>
        </row>
        <row r="14">
          <cell r="D14">
            <v>400013.94</v>
          </cell>
        </row>
        <row r="15">
          <cell r="D15">
            <v>14669</v>
          </cell>
        </row>
        <row r="16">
          <cell r="D16">
            <v>11522.7</v>
          </cell>
        </row>
        <row r="17">
          <cell r="D17">
            <v>12573.334999999999</v>
          </cell>
        </row>
        <row r="18">
          <cell r="D18">
            <v>65040.337</v>
          </cell>
        </row>
        <row r="20">
          <cell r="D20">
            <v>14006</v>
          </cell>
        </row>
        <row r="21">
          <cell r="D21">
            <v>12907</v>
          </cell>
        </row>
        <row r="22">
          <cell r="D22">
            <v>331</v>
          </cell>
        </row>
        <row r="23">
          <cell r="D23">
            <v>106</v>
          </cell>
        </row>
        <row r="24">
          <cell r="D24">
            <v>86</v>
          </cell>
        </row>
        <row r="25">
          <cell r="D25">
            <v>576</v>
          </cell>
        </row>
        <row r="27">
          <cell r="D27">
            <v>118094.67</v>
          </cell>
        </row>
        <row r="28">
          <cell r="D28">
            <v>105226.67</v>
          </cell>
        </row>
        <row r="29">
          <cell r="D29">
            <v>2177.35</v>
          </cell>
        </row>
        <row r="30">
          <cell r="D30">
            <v>551.02</v>
          </cell>
        </row>
        <row r="31">
          <cell r="D31">
            <v>195.89</v>
          </cell>
        </row>
        <row r="32">
          <cell r="D32">
            <v>9943.74</v>
          </cell>
        </row>
        <row r="34">
          <cell r="D34">
            <v>58601.171999999999</v>
          </cell>
        </row>
        <row r="35">
          <cell r="D35">
            <v>46558.62</v>
          </cell>
        </row>
        <row r="36">
          <cell r="D36">
            <v>1356.5519999999999</v>
          </cell>
        </row>
        <row r="37">
          <cell r="D37">
            <v>1884</v>
          </cell>
        </row>
        <row r="38">
          <cell r="D38">
            <v>3281</v>
          </cell>
        </row>
        <row r="39">
          <cell r="D39">
            <v>5521</v>
          </cell>
        </row>
        <row r="41">
          <cell r="D41">
            <v>31014</v>
          </cell>
        </row>
        <row r="42">
          <cell r="D42">
            <v>28838</v>
          </cell>
        </row>
        <row r="43">
          <cell r="D43">
            <v>118</v>
          </cell>
        </row>
        <row r="44">
          <cell r="D44">
            <v>97</v>
          </cell>
        </row>
        <row r="45">
          <cell r="D45">
            <v>1961</v>
          </cell>
        </row>
        <row r="47">
          <cell r="D47">
            <v>13943.82</v>
          </cell>
        </row>
        <row r="48">
          <cell r="D48">
            <v>13384.82</v>
          </cell>
        </row>
        <row r="49">
          <cell r="D49">
            <v>290</v>
          </cell>
        </row>
        <row r="50">
          <cell r="D50">
            <v>27</v>
          </cell>
        </row>
        <row r="51">
          <cell r="D51">
            <v>242</v>
          </cell>
        </row>
        <row r="53">
          <cell r="D53">
            <v>27595</v>
          </cell>
        </row>
        <row r="54">
          <cell r="D54">
            <v>23717</v>
          </cell>
        </row>
        <row r="55">
          <cell r="D55">
            <v>178</v>
          </cell>
        </row>
        <row r="56">
          <cell r="D56">
            <v>2642</v>
          </cell>
        </row>
        <row r="57">
          <cell r="D57">
            <v>1058</v>
          </cell>
        </row>
        <row r="59">
          <cell r="D59">
            <v>42312</v>
          </cell>
        </row>
        <row r="60">
          <cell r="D60">
            <v>39622</v>
          </cell>
        </row>
        <row r="61">
          <cell r="D61">
            <v>307</v>
          </cell>
        </row>
        <row r="62">
          <cell r="D62">
            <v>7</v>
          </cell>
        </row>
        <row r="63">
          <cell r="D63">
            <v>2376</v>
          </cell>
        </row>
      </sheetData>
      <sheetData sheetId="5">
        <row r="3">
          <cell r="D3">
            <v>7358.4</v>
          </cell>
        </row>
        <row r="4">
          <cell r="D4">
            <v>7358.4</v>
          </cell>
        </row>
        <row r="6">
          <cell r="D6">
            <v>106052.26300000001</v>
          </cell>
        </row>
        <row r="7">
          <cell r="D7">
            <v>70229.879000000001</v>
          </cell>
        </row>
        <row r="8">
          <cell r="D8">
            <v>1490.15</v>
          </cell>
        </row>
        <row r="9">
          <cell r="D9">
            <v>661.75</v>
          </cell>
        </row>
        <row r="10">
          <cell r="D10">
            <v>3781.14</v>
          </cell>
        </row>
        <row r="11">
          <cell r="D11">
            <v>29889.344000000001</v>
          </cell>
        </row>
        <row r="13">
          <cell r="D13">
            <v>528531.826</v>
          </cell>
        </row>
        <row r="14">
          <cell r="D14">
            <v>429171.01</v>
          </cell>
        </row>
        <row r="15">
          <cell r="D15">
            <v>14019</v>
          </cell>
        </row>
        <row r="16">
          <cell r="D16">
            <v>14668.2</v>
          </cell>
        </row>
        <row r="17">
          <cell r="D17">
            <v>13119.86</v>
          </cell>
        </row>
        <row r="18">
          <cell r="D18">
            <v>57553.756000000001</v>
          </cell>
        </row>
        <row r="20">
          <cell r="D20">
            <v>13303</v>
          </cell>
        </row>
        <row r="21">
          <cell r="D21">
            <v>12287</v>
          </cell>
        </row>
        <row r="22">
          <cell r="D22">
            <v>332</v>
          </cell>
        </row>
        <row r="23">
          <cell r="D23">
            <v>124</v>
          </cell>
        </row>
        <row r="24">
          <cell r="D24">
            <v>87</v>
          </cell>
        </row>
        <row r="25">
          <cell r="D25">
            <v>473</v>
          </cell>
        </row>
        <row r="27">
          <cell r="D27">
            <v>121016.46</v>
          </cell>
        </row>
        <row r="28">
          <cell r="D28">
            <v>107960.62</v>
          </cell>
        </row>
        <row r="29">
          <cell r="D29">
            <v>2445.16</v>
          </cell>
        </row>
        <row r="30">
          <cell r="D30">
            <v>796.83</v>
          </cell>
        </row>
        <row r="31">
          <cell r="D31">
            <v>263.38</v>
          </cell>
        </row>
        <row r="32">
          <cell r="D32">
            <v>9550.4699999999993</v>
          </cell>
        </row>
        <row r="34">
          <cell r="D34">
            <v>58355.163999999997</v>
          </cell>
        </row>
        <row r="35">
          <cell r="D35">
            <v>47544.08</v>
          </cell>
        </row>
        <row r="36">
          <cell r="D36">
            <v>1079.0840000000001</v>
          </cell>
        </row>
        <row r="37">
          <cell r="D37">
            <v>1316</v>
          </cell>
        </row>
        <row r="38">
          <cell r="D38">
            <v>3249</v>
          </cell>
        </row>
        <row r="39">
          <cell r="D39">
            <v>5167</v>
          </cell>
        </row>
        <row r="41">
          <cell r="D41">
            <v>28101</v>
          </cell>
        </row>
        <row r="42">
          <cell r="D42">
            <v>26437</v>
          </cell>
        </row>
        <row r="43">
          <cell r="D43">
            <v>178</v>
          </cell>
        </row>
        <row r="44">
          <cell r="D44">
            <v>42</v>
          </cell>
        </row>
        <row r="45">
          <cell r="D45">
            <v>1444</v>
          </cell>
        </row>
        <row r="47">
          <cell r="D47">
            <v>13527.18</v>
          </cell>
        </row>
        <row r="48">
          <cell r="D48">
            <v>12939.18</v>
          </cell>
        </row>
        <row r="49">
          <cell r="D49">
            <v>319</v>
          </cell>
        </row>
        <row r="50">
          <cell r="D50">
            <v>27</v>
          </cell>
        </row>
        <row r="51">
          <cell r="D51">
            <v>242</v>
          </cell>
        </row>
        <row r="53">
          <cell r="D53">
            <v>26520</v>
          </cell>
        </row>
        <row r="54">
          <cell r="D54">
            <v>23440</v>
          </cell>
        </row>
        <row r="55">
          <cell r="D55">
            <v>180</v>
          </cell>
        </row>
        <row r="56">
          <cell r="D56">
            <v>1781</v>
          </cell>
        </row>
        <row r="57">
          <cell r="D57">
            <v>1119</v>
          </cell>
        </row>
        <row r="59">
          <cell r="D59">
            <v>43727.961499999998</v>
          </cell>
        </row>
        <row r="60">
          <cell r="D60">
            <v>41538</v>
          </cell>
        </row>
        <row r="61">
          <cell r="D61">
            <v>282.9615</v>
          </cell>
        </row>
        <row r="62">
          <cell r="D62">
            <v>6</v>
          </cell>
        </row>
        <row r="63">
          <cell r="D63">
            <v>1901</v>
          </cell>
        </row>
      </sheetData>
      <sheetData sheetId="6">
        <row r="12">
          <cell r="D12">
            <v>7149</v>
          </cell>
        </row>
        <row r="13">
          <cell r="D13">
            <v>7149</v>
          </cell>
        </row>
        <row r="15">
          <cell r="D15">
            <v>103821.061</v>
          </cell>
        </row>
        <row r="16">
          <cell r="D16">
            <v>74231.77</v>
          </cell>
        </row>
        <row r="17">
          <cell r="D17">
            <v>435.75700000000001</v>
          </cell>
        </row>
        <row r="18">
          <cell r="D18">
            <v>510.14</v>
          </cell>
        </row>
        <row r="19">
          <cell r="D19">
            <v>3515.7</v>
          </cell>
        </row>
        <row r="20">
          <cell r="D20">
            <v>25127.694</v>
          </cell>
        </row>
        <row r="22">
          <cell r="D22">
            <v>469919.77500000002</v>
          </cell>
        </row>
        <row r="23">
          <cell r="D23">
            <v>378029.05</v>
          </cell>
        </row>
        <row r="24">
          <cell r="D24">
            <v>15516</v>
          </cell>
        </row>
        <row r="25">
          <cell r="D25">
            <v>10308.200000000001</v>
          </cell>
        </row>
        <row r="26">
          <cell r="D26">
            <v>11199.02</v>
          </cell>
        </row>
        <row r="27">
          <cell r="D27">
            <v>54867.504999999997</v>
          </cell>
        </row>
        <row r="29">
          <cell r="D29">
            <v>16041</v>
          </cell>
        </row>
        <row r="30">
          <cell r="D30">
            <v>15238</v>
          </cell>
        </row>
        <row r="31">
          <cell r="D31">
            <v>138</v>
          </cell>
        </row>
        <row r="32">
          <cell r="D32">
            <v>183</v>
          </cell>
        </row>
        <row r="33">
          <cell r="D33">
            <v>74</v>
          </cell>
        </row>
        <row r="34">
          <cell r="D34">
            <v>408</v>
          </cell>
        </row>
        <row r="36">
          <cell r="D36">
            <v>123828.74</v>
          </cell>
        </row>
        <row r="37">
          <cell r="D37">
            <v>111433.33</v>
          </cell>
        </row>
        <row r="38">
          <cell r="D38">
            <v>1821.84</v>
          </cell>
        </row>
        <row r="39">
          <cell r="D39">
            <v>769.42</v>
          </cell>
        </row>
        <row r="40">
          <cell r="D40">
            <v>287.87</v>
          </cell>
        </row>
        <row r="41">
          <cell r="D41">
            <v>9516.2800000000007</v>
          </cell>
        </row>
        <row r="43">
          <cell r="D43">
            <v>58223.74</v>
          </cell>
        </row>
        <row r="44">
          <cell r="D44">
            <v>48829.74</v>
          </cell>
        </row>
        <row r="45">
          <cell r="D45">
            <v>67</v>
          </cell>
        </row>
        <row r="46">
          <cell r="D46">
            <v>835</v>
          </cell>
        </row>
        <row r="47">
          <cell r="D47">
            <v>3489</v>
          </cell>
        </row>
        <row r="48">
          <cell r="D48">
            <v>5003</v>
          </cell>
        </row>
        <row r="50">
          <cell r="D50">
            <v>30875</v>
          </cell>
        </row>
        <row r="51">
          <cell r="D51">
            <v>28836</v>
          </cell>
        </row>
        <row r="52">
          <cell r="D52">
            <v>374</v>
          </cell>
        </row>
        <row r="53">
          <cell r="D53">
            <v>30</v>
          </cell>
        </row>
        <row r="54">
          <cell r="D54">
            <v>1635</v>
          </cell>
        </row>
        <row r="56">
          <cell r="D56">
            <v>15322</v>
          </cell>
        </row>
        <row r="57">
          <cell r="D57">
            <v>14939</v>
          </cell>
        </row>
        <row r="58">
          <cell r="D58">
            <v>313</v>
          </cell>
        </row>
        <row r="59">
          <cell r="D59">
            <v>25</v>
          </cell>
        </row>
        <row r="60">
          <cell r="D60">
            <v>45</v>
          </cell>
        </row>
        <row r="62">
          <cell r="D62">
            <v>23601</v>
          </cell>
        </row>
        <row r="63">
          <cell r="D63">
            <v>21867</v>
          </cell>
        </row>
        <row r="64">
          <cell r="D64">
            <v>118</v>
          </cell>
        </row>
        <row r="65">
          <cell r="D65">
            <v>504</v>
          </cell>
        </row>
        <row r="66">
          <cell r="D66">
            <v>1112</v>
          </cell>
        </row>
        <row r="68">
          <cell r="D68">
            <v>45493.038999999997</v>
          </cell>
        </row>
        <row r="69">
          <cell r="D69">
            <v>43379</v>
          </cell>
        </row>
        <row r="70">
          <cell r="D70">
            <v>224.03899999999999</v>
          </cell>
        </row>
        <row r="71">
          <cell r="D71">
            <v>5</v>
          </cell>
        </row>
        <row r="72">
          <cell r="D72">
            <v>1885</v>
          </cell>
        </row>
      </sheetData>
      <sheetData sheetId="7">
        <row r="12">
          <cell r="D12">
            <v>7149</v>
          </cell>
        </row>
        <row r="13">
          <cell r="D13">
            <v>7149</v>
          </cell>
        </row>
        <row r="15">
          <cell r="D15">
            <v>109232.266</v>
          </cell>
        </row>
        <row r="16">
          <cell r="D16">
            <v>79805.37</v>
          </cell>
        </row>
        <row r="17">
          <cell r="D17">
            <v>414.92</v>
          </cell>
        </row>
        <row r="18">
          <cell r="D18">
            <v>693.52</v>
          </cell>
        </row>
        <row r="19">
          <cell r="D19">
            <v>3529.42</v>
          </cell>
        </row>
        <row r="20">
          <cell r="D20">
            <v>24789.036</v>
          </cell>
        </row>
        <row r="22">
          <cell r="D22">
            <v>520677.67300000001</v>
          </cell>
        </row>
        <row r="23">
          <cell r="D23">
            <v>426664.2</v>
          </cell>
        </row>
        <row r="24">
          <cell r="D24">
            <v>12620</v>
          </cell>
        </row>
        <row r="25">
          <cell r="D25">
            <v>7457.6</v>
          </cell>
        </row>
        <row r="26">
          <cell r="D26">
            <v>11824.1</v>
          </cell>
        </row>
        <row r="27">
          <cell r="D27">
            <v>62111.773000000001</v>
          </cell>
        </row>
        <row r="29">
          <cell r="D29">
            <v>17449</v>
          </cell>
        </row>
        <row r="30">
          <cell r="D30">
            <v>16308</v>
          </cell>
        </row>
        <row r="31">
          <cell r="D31">
            <v>359</v>
          </cell>
        </row>
        <row r="32">
          <cell r="D32">
            <v>127</v>
          </cell>
        </row>
        <row r="33">
          <cell r="D33">
            <v>75</v>
          </cell>
        </row>
        <row r="34">
          <cell r="D34">
            <v>580</v>
          </cell>
        </row>
        <row r="36">
          <cell r="D36">
            <v>132865.16</v>
          </cell>
        </row>
        <row r="37">
          <cell r="D37">
            <v>118692.94</v>
          </cell>
        </row>
        <row r="38">
          <cell r="D38">
            <v>2206.67</v>
          </cell>
        </row>
        <row r="39">
          <cell r="D39">
            <v>1010.09</v>
          </cell>
        </row>
        <row r="40">
          <cell r="D40">
            <v>329.86</v>
          </cell>
        </row>
        <row r="41">
          <cell r="D41">
            <v>10625.6</v>
          </cell>
        </row>
        <row r="43">
          <cell r="D43">
            <v>64401.067000000003</v>
          </cell>
        </row>
        <row r="44">
          <cell r="D44">
            <v>53253.02</v>
          </cell>
        </row>
        <row r="45">
          <cell r="D45">
            <v>1313.047</v>
          </cell>
        </row>
        <row r="46">
          <cell r="D46">
            <v>806</v>
          </cell>
        </row>
        <row r="47">
          <cell r="D47">
            <v>3386</v>
          </cell>
        </row>
        <row r="48">
          <cell r="D48">
            <v>5643</v>
          </cell>
        </row>
        <row r="50">
          <cell r="D50">
            <v>34973</v>
          </cell>
        </row>
        <row r="51">
          <cell r="D51">
            <v>32647</v>
          </cell>
        </row>
        <row r="52">
          <cell r="D52">
            <v>307</v>
          </cell>
        </row>
        <row r="53">
          <cell r="D53">
            <v>54</v>
          </cell>
        </row>
        <row r="54">
          <cell r="D54">
            <v>1965</v>
          </cell>
        </row>
        <row r="56">
          <cell r="D56">
            <v>15349</v>
          </cell>
        </row>
        <row r="57">
          <cell r="D57">
            <v>14939</v>
          </cell>
        </row>
        <row r="58">
          <cell r="D58">
            <v>319</v>
          </cell>
        </row>
        <row r="59">
          <cell r="D59">
            <v>25</v>
          </cell>
        </row>
        <row r="60">
          <cell r="D60">
            <v>66</v>
          </cell>
        </row>
        <row r="62">
          <cell r="D62">
            <v>25663</v>
          </cell>
        </row>
        <row r="63">
          <cell r="D63">
            <v>23976</v>
          </cell>
        </row>
        <row r="64">
          <cell r="D64">
            <v>177</v>
          </cell>
        </row>
        <row r="65">
          <cell r="D65">
            <v>161</v>
          </cell>
        </row>
        <row r="66">
          <cell r="D66">
            <v>1349</v>
          </cell>
        </row>
        <row r="68">
          <cell r="D68">
            <v>47145</v>
          </cell>
        </row>
        <row r="69">
          <cell r="D69">
            <v>44927</v>
          </cell>
        </row>
        <row r="70">
          <cell r="D70">
            <v>111</v>
          </cell>
        </row>
        <row r="71">
          <cell r="D71">
            <v>11</v>
          </cell>
        </row>
        <row r="72">
          <cell r="D72">
            <v>2096</v>
          </cell>
        </row>
      </sheetData>
      <sheetData sheetId="8">
        <row r="12">
          <cell r="D12">
            <v>7831</v>
          </cell>
        </row>
        <row r="13">
          <cell r="D13">
            <v>7831</v>
          </cell>
        </row>
        <row r="15">
          <cell r="D15">
            <v>110055.124</v>
          </cell>
        </row>
        <row r="16">
          <cell r="D16">
            <v>78288.94</v>
          </cell>
        </row>
        <row r="17">
          <cell r="D17">
            <v>1335.48</v>
          </cell>
        </row>
        <row r="18">
          <cell r="D18">
            <v>241.36</v>
          </cell>
        </row>
        <row r="19">
          <cell r="D19">
            <v>4401.2700000000004</v>
          </cell>
        </row>
        <row r="20">
          <cell r="D20">
            <v>25788.074000000001</v>
          </cell>
        </row>
        <row r="22">
          <cell r="D22">
            <v>481429.41800000001</v>
          </cell>
        </row>
        <row r="23">
          <cell r="D23">
            <v>390712.52</v>
          </cell>
        </row>
        <row r="24">
          <cell r="D24">
            <v>15696</v>
          </cell>
        </row>
        <row r="25">
          <cell r="D25">
            <v>7494.1</v>
          </cell>
        </row>
        <row r="26">
          <cell r="D26">
            <v>11044.65</v>
          </cell>
        </row>
        <row r="27">
          <cell r="D27">
            <v>56482.148000000001</v>
          </cell>
        </row>
        <row r="29">
          <cell r="D29">
            <v>15951</v>
          </cell>
        </row>
        <row r="30">
          <cell r="D30">
            <v>14796</v>
          </cell>
        </row>
        <row r="31">
          <cell r="D31">
            <v>429</v>
          </cell>
        </row>
        <row r="32">
          <cell r="D32">
            <v>126</v>
          </cell>
        </row>
        <row r="33">
          <cell r="D33">
            <v>76</v>
          </cell>
        </row>
        <row r="34">
          <cell r="D34">
            <v>524</v>
          </cell>
        </row>
        <row r="36">
          <cell r="D36">
            <v>129143.94349999999</v>
          </cell>
        </row>
        <row r="37">
          <cell r="D37">
            <v>115407.18</v>
          </cell>
        </row>
        <row r="38">
          <cell r="D38">
            <v>2212.27</v>
          </cell>
        </row>
        <row r="39">
          <cell r="D39">
            <v>919.87</v>
          </cell>
        </row>
        <row r="40">
          <cell r="D40">
            <v>328.59</v>
          </cell>
        </row>
        <row r="41">
          <cell r="D41">
            <v>10276.0335</v>
          </cell>
        </row>
        <row r="43">
          <cell r="D43">
            <v>61481.523999999998</v>
          </cell>
        </row>
        <row r="44">
          <cell r="D44">
            <v>51273.49</v>
          </cell>
        </row>
        <row r="45">
          <cell r="D45">
            <v>1140.0340000000001</v>
          </cell>
        </row>
        <row r="46">
          <cell r="D46">
            <v>826</v>
          </cell>
        </row>
        <row r="47">
          <cell r="D47">
            <v>3188</v>
          </cell>
        </row>
        <row r="48">
          <cell r="D48">
            <v>5054</v>
          </cell>
        </row>
        <row r="50">
          <cell r="D50">
            <v>31099</v>
          </cell>
        </row>
        <row r="51">
          <cell r="D51">
            <v>29035</v>
          </cell>
        </row>
        <row r="52">
          <cell r="D52">
            <v>315</v>
          </cell>
        </row>
        <row r="53">
          <cell r="D53">
            <v>45</v>
          </cell>
        </row>
        <row r="54">
          <cell r="D54">
            <v>1704</v>
          </cell>
        </row>
        <row r="56">
          <cell r="D56">
            <v>16361</v>
          </cell>
        </row>
        <row r="57">
          <cell r="D57">
            <v>15687</v>
          </cell>
        </row>
        <row r="58">
          <cell r="D58">
            <v>556</v>
          </cell>
        </row>
        <row r="59">
          <cell r="D59">
            <v>31</v>
          </cell>
        </row>
        <row r="60">
          <cell r="D60">
            <v>87</v>
          </cell>
        </row>
        <row r="62">
          <cell r="D62">
            <v>25796</v>
          </cell>
        </row>
        <row r="63">
          <cell r="D63">
            <v>23936</v>
          </cell>
        </row>
        <row r="64">
          <cell r="D64">
            <v>190</v>
          </cell>
        </row>
        <row r="65">
          <cell r="D65">
            <v>490</v>
          </cell>
        </row>
        <row r="66">
          <cell r="D66">
            <v>1180</v>
          </cell>
        </row>
        <row r="68">
          <cell r="D68">
            <v>48232</v>
          </cell>
        </row>
        <row r="69">
          <cell r="D69">
            <v>45662</v>
          </cell>
        </row>
        <row r="70">
          <cell r="D70">
            <v>316</v>
          </cell>
        </row>
        <row r="71">
          <cell r="D71">
            <v>7</v>
          </cell>
        </row>
        <row r="72">
          <cell r="D72">
            <v>2247</v>
          </cell>
        </row>
      </sheetData>
      <sheetData sheetId="9">
        <row r="12">
          <cell r="D12">
            <v>6990</v>
          </cell>
        </row>
        <row r="13">
          <cell r="D13">
            <v>6990</v>
          </cell>
        </row>
        <row r="15">
          <cell r="D15">
            <v>112843.31976316001</v>
          </cell>
        </row>
        <row r="16">
          <cell r="D16">
            <v>78300.077763160007</v>
          </cell>
        </row>
        <row r="17">
          <cell r="D17">
            <v>2652.11</v>
          </cell>
        </row>
        <row r="18">
          <cell r="D18">
            <v>589.41</v>
          </cell>
        </row>
        <row r="19">
          <cell r="D19">
            <v>4986.8100000000004</v>
          </cell>
        </row>
        <row r="20">
          <cell r="D20">
            <v>26314.912</v>
          </cell>
        </row>
        <row r="22">
          <cell r="D22">
            <v>500222.03100000002</v>
          </cell>
        </row>
        <row r="23">
          <cell r="D23">
            <v>398676.78</v>
          </cell>
        </row>
        <row r="24">
          <cell r="D24">
            <v>17820</v>
          </cell>
        </row>
        <row r="25">
          <cell r="D25">
            <v>10394.299999999999</v>
          </cell>
        </row>
        <row r="26">
          <cell r="D26">
            <v>12116.96</v>
          </cell>
        </row>
        <row r="27">
          <cell r="D27">
            <v>61213.991000000002</v>
          </cell>
        </row>
        <row r="29">
          <cell r="D29">
            <v>13708</v>
          </cell>
        </row>
        <row r="30">
          <cell r="D30">
            <v>12233</v>
          </cell>
        </row>
        <row r="31">
          <cell r="D31">
            <v>422</v>
          </cell>
        </row>
        <row r="32">
          <cell r="D32">
            <v>204</v>
          </cell>
        </row>
        <row r="33">
          <cell r="D33">
            <v>78</v>
          </cell>
        </row>
        <row r="34">
          <cell r="D34">
            <v>771</v>
          </cell>
        </row>
        <row r="36">
          <cell r="D36">
            <v>121843.02</v>
          </cell>
        </row>
        <row r="37">
          <cell r="D37">
            <v>108976.3</v>
          </cell>
        </row>
        <row r="38">
          <cell r="D38">
            <v>2764.93</v>
          </cell>
        </row>
        <row r="39">
          <cell r="D39">
            <v>827.56</v>
          </cell>
        </row>
        <row r="40">
          <cell r="D40">
            <v>328.67</v>
          </cell>
        </row>
        <row r="41">
          <cell r="D41">
            <v>8945.56</v>
          </cell>
        </row>
        <row r="43">
          <cell r="D43">
            <v>59043.599000000002</v>
          </cell>
        </row>
        <row r="44">
          <cell r="D44">
            <v>47400.37</v>
          </cell>
        </row>
        <row r="45">
          <cell r="D45">
            <v>1426.229</v>
          </cell>
        </row>
        <row r="46">
          <cell r="D46">
            <v>1912</v>
          </cell>
        </row>
        <row r="47">
          <cell r="D47">
            <v>3382</v>
          </cell>
        </row>
        <row r="48">
          <cell r="D48">
            <v>4923</v>
          </cell>
        </row>
        <row r="50">
          <cell r="D50">
            <v>28247</v>
          </cell>
        </row>
        <row r="51">
          <cell r="D51">
            <v>26351</v>
          </cell>
        </row>
        <row r="52">
          <cell r="D52">
            <v>350</v>
          </cell>
        </row>
        <row r="53">
          <cell r="D53">
            <v>33</v>
          </cell>
        </row>
        <row r="54">
          <cell r="D54">
            <v>1513</v>
          </cell>
        </row>
        <row r="56">
          <cell r="D56">
            <v>15851</v>
          </cell>
        </row>
        <row r="57">
          <cell r="D57">
            <v>14974</v>
          </cell>
        </row>
        <row r="58">
          <cell r="D58">
            <v>599</v>
          </cell>
        </row>
        <row r="59">
          <cell r="D59">
            <v>23</v>
          </cell>
        </row>
        <row r="60">
          <cell r="D60">
            <v>255</v>
          </cell>
        </row>
        <row r="62">
          <cell r="D62">
            <v>24851</v>
          </cell>
        </row>
        <row r="63">
          <cell r="D63">
            <v>21064</v>
          </cell>
        </row>
        <row r="64">
          <cell r="D64">
            <v>253</v>
          </cell>
        </row>
        <row r="65">
          <cell r="D65">
            <v>2165</v>
          </cell>
        </row>
        <row r="66">
          <cell r="D66">
            <v>1369</v>
          </cell>
        </row>
        <row r="68">
          <cell r="D68">
            <v>42134</v>
          </cell>
        </row>
        <row r="69">
          <cell r="D69">
            <v>39814</v>
          </cell>
        </row>
        <row r="70">
          <cell r="D70">
            <v>377</v>
          </cell>
        </row>
        <row r="71">
          <cell r="D71">
            <v>5</v>
          </cell>
        </row>
        <row r="72">
          <cell r="D72">
            <v>1938</v>
          </cell>
        </row>
      </sheetData>
      <sheetData sheetId="10">
        <row r="12">
          <cell r="D12">
            <v>7120</v>
          </cell>
        </row>
        <row r="13">
          <cell r="D13">
            <v>7120</v>
          </cell>
        </row>
        <row r="15">
          <cell r="D15">
            <v>131566.22</v>
          </cell>
        </row>
        <row r="16">
          <cell r="D16">
            <v>94406.89</v>
          </cell>
        </row>
        <row r="17">
          <cell r="D17">
            <v>3275.51</v>
          </cell>
        </row>
        <row r="18">
          <cell r="D18">
            <v>695.68</v>
          </cell>
        </row>
        <row r="19">
          <cell r="D19">
            <v>4853.1499999999996</v>
          </cell>
        </row>
        <row r="20">
          <cell r="D20">
            <v>28334.99</v>
          </cell>
        </row>
        <row r="22">
          <cell r="D22">
            <v>636182.174</v>
          </cell>
        </row>
        <row r="23">
          <cell r="D23">
            <v>513874.05</v>
          </cell>
        </row>
        <row r="24">
          <cell r="D24">
            <v>17754</v>
          </cell>
        </row>
        <row r="25">
          <cell r="D25">
            <v>13799.3</v>
          </cell>
        </row>
        <row r="26">
          <cell r="D26">
            <v>10893.083000000001</v>
          </cell>
        </row>
        <row r="27">
          <cell r="D27">
            <v>79861.740999999995</v>
          </cell>
        </row>
        <row r="29">
          <cell r="D29">
            <v>12497</v>
          </cell>
        </row>
        <row r="30">
          <cell r="D30">
            <v>11374</v>
          </cell>
        </row>
        <row r="31">
          <cell r="D31">
            <v>498</v>
          </cell>
        </row>
        <row r="32">
          <cell r="D32">
            <v>122</v>
          </cell>
        </row>
        <row r="33">
          <cell r="D33">
            <v>90</v>
          </cell>
        </row>
        <row r="34">
          <cell r="D34">
            <v>413</v>
          </cell>
        </row>
        <row r="36">
          <cell r="D36">
            <v>128687.44</v>
          </cell>
        </row>
        <row r="37">
          <cell r="D37">
            <v>114214.07</v>
          </cell>
        </row>
        <row r="38">
          <cell r="D38">
            <v>4480.7700000000004</v>
          </cell>
        </row>
        <row r="39">
          <cell r="D39">
            <v>520.36</v>
          </cell>
        </row>
        <row r="40">
          <cell r="D40">
            <v>368.22</v>
          </cell>
        </row>
        <row r="41">
          <cell r="D41">
            <v>9104.02</v>
          </cell>
        </row>
        <row r="43">
          <cell r="D43">
            <v>62338.726000000002</v>
          </cell>
        </row>
        <row r="44">
          <cell r="D44">
            <v>47688.79</v>
          </cell>
        </row>
        <row r="45">
          <cell r="D45">
            <v>1142.9359999999999</v>
          </cell>
        </row>
        <row r="46">
          <cell r="D46">
            <v>4133</v>
          </cell>
        </row>
        <row r="47">
          <cell r="D47">
            <v>4038</v>
          </cell>
        </row>
        <row r="48">
          <cell r="D48">
            <v>5336</v>
          </cell>
        </row>
        <row r="50">
          <cell r="D50">
            <v>26453</v>
          </cell>
        </row>
        <row r="51">
          <cell r="D51">
            <v>24350</v>
          </cell>
        </row>
        <row r="52">
          <cell r="D52">
            <v>310</v>
          </cell>
        </row>
        <row r="53">
          <cell r="D53">
            <v>47</v>
          </cell>
        </row>
        <row r="54">
          <cell r="D54">
            <v>1746</v>
          </cell>
        </row>
        <row r="56">
          <cell r="D56">
            <v>15202</v>
          </cell>
        </row>
        <row r="57">
          <cell r="D57">
            <v>14608</v>
          </cell>
        </row>
        <row r="58">
          <cell r="D58">
            <v>339</v>
          </cell>
        </row>
        <row r="59">
          <cell r="D59">
            <v>27</v>
          </cell>
        </row>
        <row r="60">
          <cell r="D60">
            <v>228</v>
          </cell>
        </row>
        <row r="62">
          <cell r="D62">
            <v>28950</v>
          </cell>
        </row>
        <row r="63">
          <cell r="D63">
            <v>23559</v>
          </cell>
        </row>
        <row r="64">
          <cell r="D64">
            <v>225</v>
          </cell>
        </row>
        <row r="65">
          <cell r="D65">
            <v>4103</v>
          </cell>
        </row>
        <row r="66">
          <cell r="D66">
            <v>1063</v>
          </cell>
        </row>
        <row r="68">
          <cell r="D68">
            <v>42557</v>
          </cell>
        </row>
        <row r="69">
          <cell r="D69">
            <v>40000</v>
          </cell>
        </row>
        <row r="70">
          <cell r="D70">
            <v>385</v>
          </cell>
        </row>
        <row r="71">
          <cell r="D71">
            <v>53</v>
          </cell>
        </row>
        <row r="72">
          <cell r="D72">
            <v>2119</v>
          </cell>
        </row>
      </sheetData>
      <sheetData sheetId="11">
        <row r="12">
          <cell r="D12">
            <v>6204</v>
          </cell>
        </row>
        <row r="13">
          <cell r="D13">
            <v>6204</v>
          </cell>
        </row>
        <row r="15">
          <cell r="D15">
            <v>144227.93509474001</v>
          </cell>
        </row>
        <row r="16">
          <cell r="D16">
            <v>99880.450394739993</v>
          </cell>
        </row>
        <row r="17">
          <cell r="D17">
            <v>3943.01</v>
          </cell>
        </row>
        <row r="18">
          <cell r="D18">
            <v>850</v>
          </cell>
        </row>
        <row r="19">
          <cell r="D19">
            <v>4259.8127000000004</v>
          </cell>
        </row>
        <row r="20">
          <cell r="D20">
            <v>35294.661999999997</v>
          </cell>
        </row>
        <row r="22">
          <cell r="D22">
            <v>732433.7844</v>
          </cell>
        </row>
        <row r="23">
          <cell r="D23">
            <v>597472.25</v>
          </cell>
        </row>
        <row r="24">
          <cell r="D24">
            <v>20547</v>
          </cell>
        </row>
        <row r="25">
          <cell r="D25">
            <v>17465.765500000001</v>
          </cell>
        </row>
        <row r="26">
          <cell r="D26">
            <v>13990.045899999999</v>
          </cell>
        </row>
        <row r="27">
          <cell r="D27">
            <v>82958.722999999998</v>
          </cell>
        </row>
        <row r="29">
          <cell r="D29">
            <v>15398</v>
          </cell>
        </row>
        <row r="30">
          <cell r="D30">
            <v>14154</v>
          </cell>
        </row>
        <row r="31">
          <cell r="D31">
            <v>662</v>
          </cell>
        </row>
        <row r="32">
          <cell r="D32">
            <v>109</v>
          </cell>
        </row>
        <row r="33">
          <cell r="D33">
            <v>75</v>
          </cell>
        </row>
        <row r="34">
          <cell r="D34">
            <v>398</v>
          </cell>
        </row>
        <row r="36">
          <cell r="D36">
            <v>141369.57999999999</v>
          </cell>
        </row>
        <row r="37">
          <cell r="D37">
            <v>124243.99</v>
          </cell>
        </row>
        <row r="38">
          <cell r="D38">
            <v>5630.7</v>
          </cell>
        </row>
        <row r="39">
          <cell r="D39">
            <v>575.39</v>
          </cell>
        </row>
        <row r="40">
          <cell r="D40">
            <v>368.22</v>
          </cell>
        </row>
        <row r="41">
          <cell r="D41">
            <v>10551.28</v>
          </cell>
        </row>
        <row r="43">
          <cell r="D43">
            <v>64831.635000000002</v>
          </cell>
        </row>
        <row r="44">
          <cell r="D44">
            <v>46920.88</v>
          </cell>
        </row>
        <row r="45">
          <cell r="D45">
            <v>1700.7550000000001</v>
          </cell>
        </row>
        <row r="46">
          <cell r="D46">
            <v>5717</v>
          </cell>
        </row>
        <row r="47">
          <cell r="D47">
            <v>3338</v>
          </cell>
        </row>
        <row r="48">
          <cell r="D48">
            <v>7155</v>
          </cell>
        </row>
        <row r="50">
          <cell r="D50">
            <v>25786</v>
          </cell>
        </row>
        <row r="51">
          <cell r="D51">
            <v>23203</v>
          </cell>
        </row>
        <row r="52">
          <cell r="D52">
            <v>326</v>
          </cell>
        </row>
        <row r="53">
          <cell r="D53">
            <v>34</v>
          </cell>
        </row>
        <row r="54">
          <cell r="D54">
            <v>2223</v>
          </cell>
        </row>
        <row r="56">
          <cell r="D56">
            <v>18339</v>
          </cell>
        </row>
        <row r="57">
          <cell r="D57">
            <v>16947</v>
          </cell>
        </row>
        <row r="58">
          <cell r="D58">
            <v>800</v>
          </cell>
        </row>
        <row r="59">
          <cell r="D59">
            <v>24</v>
          </cell>
        </row>
        <row r="60">
          <cell r="D60">
            <v>568</v>
          </cell>
        </row>
        <row r="62">
          <cell r="D62">
            <v>32099</v>
          </cell>
        </row>
        <row r="63">
          <cell r="D63">
            <v>24120</v>
          </cell>
        </row>
        <row r="64">
          <cell r="D64">
            <v>294</v>
          </cell>
        </row>
        <row r="65">
          <cell r="D65">
            <v>6352</v>
          </cell>
        </row>
        <row r="66">
          <cell r="D66">
            <v>1333</v>
          </cell>
        </row>
        <row r="68">
          <cell r="D68">
            <v>39166</v>
          </cell>
        </row>
        <row r="69">
          <cell r="D69">
            <v>36577</v>
          </cell>
        </row>
        <row r="70">
          <cell r="D70">
            <v>458</v>
          </cell>
        </row>
        <row r="71">
          <cell r="D71">
            <v>60</v>
          </cell>
        </row>
        <row r="72">
          <cell r="D72">
            <v>2071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106"/>
  <sheetViews>
    <sheetView tabSelected="1" zoomScaleNormal="100" workbookViewId="0">
      <pane xSplit="1" ySplit="7" topLeftCell="B83" activePane="bottomRight" state="frozen"/>
      <selection activeCell="C42" sqref="C42"/>
      <selection pane="topRight" activeCell="C42" sqref="C42"/>
      <selection pane="bottomLeft" activeCell="C42" sqref="C42"/>
      <selection pane="bottomRight" activeCell="A3" sqref="A3"/>
    </sheetView>
  </sheetViews>
  <sheetFormatPr defaultRowHeight="11.25"/>
  <cols>
    <col min="1" max="1" width="17.85546875" style="1" customWidth="1"/>
    <col min="2" max="2" width="11.28515625" style="1" customWidth="1"/>
    <col min="3" max="3" width="12.28515625" style="1" customWidth="1"/>
    <col min="4" max="4" width="11.7109375" style="1" customWidth="1"/>
    <col min="5" max="5" width="12.140625" style="1" customWidth="1"/>
    <col min="6" max="6" width="11.28515625" style="1" customWidth="1"/>
    <col min="7" max="7" width="11.42578125" style="1" customWidth="1"/>
    <col min="8" max="9" width="11.5703125" style="1" customWidth="1"/>
    <col min="10" max="10" width="11.28515625" style="1" customWidth="1"/>
    <col min="11" max="11" width="11.5703125" style="1" customWidth="1"/>
    <col min="12" max="12" width="11.42578125" style="1" customWidth="1"/>
    <col min="13" max="13" width="13" style="1" customWidth="1"/>
    <col min="14" max="14" width="15" style="1" customWidth="1"/>
    <col min="15" max="192" width="9.140625" style="1"/>
    <col min="193" max="193" width="17.85546875" style="1" customWidth="1"/>
    <col min="194" max="194" width="11.28515625" style="1" customWidth="1"/>
    <col min="195" max="195" width="12.85546875" style="1" customWidth="1"/>
    <col min="196" max="197" width="11.85546875" style="1" customWidth="1"/>
    <col min="198" max="198" width="12.28515625" style="1" customWidth="1"/>
    <col min="199" max="199" width="12.85546875" style="1" customWidth="1"/>
    <col min="200" max="200" width="10.42578125" style="1" customWidth="1"/>
    <col min="201" max="201" width="11.140625" style="1" customWidth="1"/>
    <col min="202" max="202" width="11.7109375" style="1" customWidth="1"/>
    <col min="203" max="203" width="12.42578125" style="1" customWidth="1"/>
    <col min="204" max="204" width="12.5703125" style="1" customWidth="1"/>
    <col min="205" max="205" width="13.42578125" style="1" customWidth="1"/>
    <col min="206" max="206" width="11.140625" style="1" customWidth="1"/>
    <col min="207" max="207" width="12.140625" style="1" customWidth="1"/>
    <col min="208" max="208" width="11.42578125" style="1" customWidth="1"/>
    <col min="209" max="209" width="10.85546875" style="1" customWidth="1"/>
    <col min="210" max="210" width="12.140625" style="1" customWidth="1"/>
    <col min="211" max="211" width="12.28515625" style="1" customWidth="1"/>
    <col min="212" max="213" width="10.85546875" style="1" customWidth="1"/>
    <col min="214" max="214" width="11.28515625" style="1" customWidth="1"/>
    <col min="215" max="217" width="10.85546875" style="1" customWidth="1"/>
    <col min="218" max="218" width="11.42578125" style="1" customWidth="1"/>
    <col min="219" max="221" width="10.85546875" style="1" customWidth="1"/>
    <col min="222" max="222" width="11.140625" style="1" customWidth="1"/>
    <col min="223" max="225" width="10.85546875" style="1" customWidth="1"/>
    <col min="226" max="226" width="11.28515625" style="1" customWidth="1"/>
    <col min="227" max="229" width="10.85546875" style="1" customWidth="1"/>
    <col min="230" max="230" width="11.5703125" style="1" customWidth="1"/>
    <col min="231" max="233" width="10.85546875" style="1" customWidth="1"/>
    <col min="234" max="234" width="11.5703125" style="1" customWidth="1"/>
    <col min="235" max="237" width="10.85546875" style="1" customWidth="1"/>
    <col min="238" max="238" width="11.28515625" style="1" customWidth="1"/>
    <col min="239" max="239" width="13.42578125" style="1" customWidth="1"/>
    <col min="240" max="241" width="10.85546875" style="1" customWidth="1"/>
    <col min="242" max="242" width="11.7109375" style="1" customWidth="1"/>
    <col min="243" max="245" width="10.85546875" style="1" customWidth="1"/>
    <col min="246" max="246" width="11.5703125" style="1" customWidth="1"/>
    <col min="247" max="249" width="10.85546875" style="1" customWidth="1"/>
    <col min="250" max="250" width="11.42578125" style="1" customWidth="1"/>
    <col min="251" max="253" width="10.85546875" style="1" customWidth="1"/>
    <col min="254" max="254" width="13" style="1" customWidth="1"/>
    <col min="255" max="256" width="10.85546875" style="1" customWidth="1"/>
    <col min="257" max="257" width="12.140625" style="1" customWidth="1"/>
    <col min="258" max="258" width="11.140625" style="1" customWidth="1"/>
    <col min="259" max="261" width="10.85546875" style="1" customWidth="1"/>
    <col min="262" max="262" width="11.85546875" style="1" customWidth="1"/>
    <col min="263" max="265" width="10.85546875" style="1" customWidth="1"/>
    <col min="266" max="266" width="9.140625" style="1"/>
    <col min="267" max="267" width="11.85546875" style="1" customWidth="1"/>
    <col min="268" max="448" width="9.140625" style="1"/>
    <col min="449" max="449" width="17.85546875" style="1" customWidth="1"/>
    <col min="450" max="450" width="11.28515625" style="1" customWidth="1"/>
    <col min="451" max="451" width="12.85546875" style="1" customWidth="1"/>
    <col min="452" max="453" width="11.85546875" style="1" customWidth="1"/>
    <col min="454" max="454" width="12.28515625" style="1" customWidth="1"/>
    <col min="455" max="455" width="12.85546875" style="1" customWidth="1"/>
    <col min="456" max="456" width="10.42578125" style="1" customWidth="1"/>
    <col min="457" max="457" width="11.140625" style="1" customWidth="1"/>
    <col min="458" max="458" width="11.7109375" style="1" customWidth="1"/>
    <col min="459" max="459" width="12.42578125" style="1" customWidth="1"/>
    <col min="460" max="460" width="12.5703125" style="1" customWidth="1"/>
    <col min="461" max="461" width="13.42578125" style="1" customWidth="1"/>
    <col min="462" max="462" width="11.140625" style="1" customWidth="1"/>
    <col min="463" max="463" width="12.140625" style="1" customWidth="1"/>
    <col min="464" max="464" width="11.42578125" style="1" customWidth="1"/>
    <col min="465" max="465" width="10.85546875" style="1" customWidth="1"/>
    <col min="466" max="466" width="12.140625" style="1" customWidth="1"/>
    <col min="467" max="467" width="12.28515625" style="1" customWidth="1"/>
    <col min="468" max="469" width="10.85546875" style="1" customWidth="1"/>
    <col min="470" max="470" width="11.28515625" style="1" customWidth="1"/>
    <col min="471" max="473" width="10.85546875" style="1" customWidth="1"/>
    <col min="474" max="474" width="11.42578125" style="1" customWidth="1"/>
    <col min="475" max="477" width="10.85546875" style="1" customWidth="1"/>
    <col min="478" max="478" width="11.140625" style="1" customWidth="1"/>
    <col min="479" max="481" width="10.85546875" style="1" customWidth="1"/>
    <col min="482" max="482" width="11.28515625" style="1" customWidth="1"/>
    <col min="483" max="485" width="10.85546875" style="1" customWidth="1"/>
    <col min="486" max="486" width="11.5703125" style="1" customWidth="1"/>
    <col min="487" max="489" width="10.85546875" style="1" customWidth="1"/>
    <col min="490" max="490" width="11.5703125" style="1" customWidth="1"/>
    <col min="491" max="493" width="10.85546875" style="1" customWidth="1"/>
    <col min="494" max="494" width="11.28515625" style="1" customWidth="1"/>
    <col min="495" max="495" width="13.42578125" style="1" customWidth="1"/>
    <col min="496" max="497" width="10.85546875" style="1" customWidth="1"/>
    <col min="498" max="498" width="11.7109375" style="1" customWidth="1"/>
    <col min="499" max="501" width="10.85546875" style="1" customWidth="1"/>
    <col min="502" max="502" width="11.5703125" style="1" customWidth="1"/>
    <col min="503" max="505" width="10.85546875" style="1" customWidth="1"/>
    <col min="506" max="506" width="11.42578125" style="1" customWidth="1"/>
    <col min="507" max="509" width="10.85546875" style="1" customWidth="1"/>
    <col min="510" max="510" width="13" style="1" customWidth="1"/>
    <col min="511" max="512" width="10.85546875" style="1" customWidth="1"/>
    <col min="513" max="513" width="12.140625" style="1" customWidth="1"/>
    <col min="514" max="514" width="11.140625" style="1" customWidth="1"/>
    <col min="515" max="517" width="10.85546875" style="1" customWidth="1"/>
    <col min="518" max="518" width="11.85546875" style="1" customWidth="1"/>
    <col min="519" max="521" width="10.85546875" style="1" customWidth="1"/>
    <col min="522" max="522" width="9.140625" style="1"/>
    <col min="523" max="523" width="11.85546875" style="1" customWidth="1"/>
    <col min="524" max="704" width="9.140625" style="1"/>
    <col min="705" max="705" width="17.85546875" style="1" customWidth="1"/>
    <col min="706" max="706" width="11.28515625" style="1" customWidth="1"/>
    <col min="707" max="707" width="12.85546875" style="1" customWidth="1"/>
    <col min="708" max="709" width="11.85546875" style="1" customWidth="1"/>
    <col min="710" max="710" width="12.28515625" style="1" customWidth="1"/>
    <col min="711" max="711" width="12.85546875" style="1" customWidth="1"/>
    <col min="712" max="712" width="10.42578125" style="1" customWidth="1"/>
    <col min="713" max="713" width="11.140625" style="1" customWidth="1"/>
    <col min="714" max="714" width="11.7109375" style="1" customWidth="1"/>
    <col min="715" max="715" width="12.42578125" style="1" customWidth="1"/>
    <col min="716" max="716" width="12.5703125" style="1" customWidth="1"/>
    <col min="717" max="717" width="13.42578125" style="1" customWidth="1"/>
    <col min="718" max="718" width="11.140625" style="1" customWidth="1"/>
    <col min="719" max="719" width="12.140625" style="1" customWidth="1"/>
    <col min="720" max="720" width="11.42578125" style="1" customWidth="1"/>
    <col min="721" max="721" width="10.85546875" style="1" customWidth="1"/>
    <col min="722" max="722" width="12.140625" style="1" customWidth="1"/>
    <col min="723" max="723" width="12.28515625" style="1" customWidth="1"/>
    <col min="724" max="725" width="10.85546875" style="1" customWidth="1"/>
    <col min="726" max="726" width="11.28515625" style="1" customWidth="1"/>
    <col min="727" max="729" width="10.85546875" style="1" customWidth="1"/>
    <col min="730" max="730" width="11.42578125" style="1" customWidth="1"/>
    <col min="731" max="733" width="10.85546875" style="1" customWidth="1"/>
    <col min="734" max="734" width="11.140625" style="1" customWidth="1"/>
    <col min="735" max="737" width="10.85546875" style="1" customWidth="1"/>
    <col min="738" max="738" width="11.28515625" style="1" customWidth="1"/>
    <col min="739" max="741" width="10.85546875" style="1" customWidth="1"/>
    <col min="742" max="742" width="11.5703125" style="1" customWidth="1"/>
    <col min="743" max="745" width="10.85546875" style="1" customWidth="1"/>
    <col min="746" max="746" width="11.5703125" style="1" customWidth="1"/>
    <col min="747" max="749" width="10.85546875" style="1" customWidth="1"/>
    <col min="750" max="750" width="11.28515625" style="1" customWidth="1"/>
    <col min="751" max="751" width="13.42578125" style="1" customWidth="1"/>
    <col min="752" max="753" width="10.85546875" style="1" customWidth="1"/>
    <col min="754" max="754" width="11.7109375" style="1" customWidth="1"/>
    <col min="755" max="757" width="10.85546875" style="1" customWidth="1"/>
    <col min="758" max="758" width="11.5703125" style="1" customWidth="1"/>
    <col min="759" max="761" width="10.85546875" style="1" customWidth="1"/>
    <col min="762" max="762" width="11.42578125" style="1" customWidth="1"/>
    <col min="763" max="765" width="10.85546875" style="1" customWidth="1"/>
    <col min="766" max="766" width="13" style="1" customWidth="1"/>
    <col min="767" max="768" width="10.85546875" style="1" customWidth="1"/>
    <col min="769" max="769" width="12.140625" style="1" customWidth="1"/>
    <col min="770" max="770" width="11.140625" style="1" customWidth="1"/>
    <col min="771" max="773" width="10.85546875" style="1" customWidth="1"/>
    <col min="774" max="774" width="11.85546875" style="1" customWidth="1"/>
    <col min="775" max="777" width="10.85546875" style="1" customWidth="1"/>
    <col min="778" max="778" width="9.140625" style="1"/>
    <col min="779" max="779" width="11.85546875" style="1" customWidth="1"/>
    <col min="780" max="960" width="9.140625" style="1"/>
    <col min="961" max="961" width="17.85546875" style="1" customWidth="1"/>
    <col min="962" max="962" width="11.28515625" style="1" customWidth="1"/>
    <col min="963" max="963" width="12.85546875" style="1" customWidth="1"/>
    <col min="964" max="965" width="11.85546875" style="1" customWidth="1"/>
    <col min="966" max="966" width="12.28515625" style="1" customWidth="1"/>
    <col min="967" max="967" width="12.85546875" style="1" customWidth="1"/>
    <col min="968" max="968" width="10.42578125" style="1" customWidth="1"/>
    <col min="969" max="969" width="11.140625" style="1" customWidth="1"/>
    <col min="970" max="970" width="11.7109375" style="1" customWidth="1"/>
    <col min="971" max="971" width="12.42578125" style="1" customWidth="1"/>
    <col min="972" max="972" width="12.5703125" style="1" customWidth="1"/>
    <col min="973" max="973" width="13.42578125" style="1" customWidth="1"/>
    <col min="974" max="974" width="11.140625" style="1" customWidth="1"/>
    <col min="975" max="975" width="12.140625" style="1" customWidth="1"/>
    <col min="976" max="976" width="11.42578125" style="1" customWidth="1"/>
    <col min="977" max="977" width="10.85546875" style="1" customWidth="1"/>
    <col min="978" max="978" width="12.140625" style="1" customWidth="1"/>
    <col min="979" max="979" width="12.28515625" style="1" customWidth="1"/>
    <col min="980" max="981" width="10.85546875" style="1" customWidth="1"/>
    <col min="982" max="982" width="11.28515625" style="1" customWidth="1"/>
    <col min="983" max="985" width="10.85546875" style="1" customWidth="1"/>
    <col min="986" max="986" width="11.42578125" style="1" customWidth="1"/>
    <col min="987" max="989" width="10.85546875" style="1" customWidth="1"/>
    <col min="990" max="990" width="11.140625" style="1" customWidth="1"/>
    <col min="991" max="993" width="10.85546875" style="1" customWidth="1"/>
    <col min="994" max="994" width="11.28515625" style="1" customWidth="1"/>
    <col min="995" max="997" width="10.85546875" style="1" customWidth="1"/>
    <col min="998" max="998" width="11.5703125" style="1" customWidth="1"/>
    <col min="999" max="1001" width="10.85546875" style="1" customWidth="1"/>
    <col min="1002" max="1002" width="11.5703125" style="1" customWidth="1"/>
    <col min="1003" max="1005" width="10.85546875" style="1" customWidth="1"/>
    <col min="1006" max="1006" width="11.28515625" style="1" customWidth="1"/>
    <col min="1007" max="1007" width="13.42578125" style="1" customWidth="1"/>
    <col min="1008" max="1009" width="10.85546875" style="1" customWidth="1"/>
    <col min="1010" max="1010" width="11.7109375" style="1" customWidth="1"/>
    <col min="1011" max="1013" width="10.85546875" style="1" customWidth="1"/>
    <col min="1014" max="1014" width="11.5703125" style="1" customWidth="1"/>
    <col min="1015" max="1017" width="10.85546875" style="1" customWidth="1"/>
    <col min="1018" max="1018" width="11.42578125" style="1" customWidth="1"/>
    <col min="1019" max="1021" width="10.85546875" style="1" customWidth="1"/>
    <col min="1022" max="1022" width="13" style="1" customWidth="1"/>
    <col min="1023" max="1024" width="10.85546875" style="1" customWidth="1"/>
    <col min="1025" max="1025" width="12.140625" style="1" customWidth="1"/>
    <col min="1026" max="1026" width="11.140625" style="1" customWidth="1"/>
    <col min="1027" max="1029" width="10.85546875" style="1" customWidth="1"/>
    <col min="1030" max="1030" width="11.85546875" style="1" customWidth="1"/>
    <col min="1031" max="1033" width="10.85546875" style="1" customWidth="1"/>
    <col min="1034" max="1034" width="9.140625" style="1"/>
    <col min="1035" max="1035" width="11.85546875" style="1" customWidth="1"/>
    <col min="1036" max="1216" width="9.140625" style="1"/>
    <col min="1217" max="1217" width="17.85546875" style="1" customWidth="1"/>
    <col min="1218" max="1218" width="11.28515625" style="1" customWidth="1"/>
    <col min="1219" max="1219" width="12.85546875" style="1" customWidth="1"/>
    <col min="1220" max="1221" width="11.85546875" style="1" customWidth="1"/>
    <col min="1222" max="1222" width="12.28515625" style="1" customWidth="1"/>
    <col min="1223" max="1223" width="12.85546875" style="1" customWidth="1"/>
    <col min="1224" max="1224" width="10.42578125" style="1" customWidth="1"/>
    <col min="1225" max="1225" width="11.140625" style="1" customWidth="1"/>
    <col min="1226" max="1226" width="11.7109375" style="1" customWidth="1"/>
    <col min="1227" max="1227" width="12.42578125" style="1" customWidth="1"/>
    <col min="1228" max="1228" width="12.5703125" style="1" customWidth="1"/>
    <col min="1229" max="1229" width="13.42578125" style="1" customWidth="1"/>
    <col min="1230" max="1230" width="11.140625" style="1" customWidth="1"/>
    <col min="1231" max="1231" width="12.140625" style="1" customWidth="1"/>
    <col min="1232" max="1232" width="11.42578125" style="1" customWidth="1"/>
    <col min="1233" max="1233" width="10.85546875" style="1" customWidth="1"/>
    <col min="1234" max="1234" width="12.140625" style="1" customWidth="1"/>
    <col min="1235" max="1235" width="12.28515625" style="1" customWidth="1"/>
    <col min="1236" max="1237" width="10.85546875" style="1" customWidth="1"/>
    <col min="1238" max="1238" width="11.28515625" style="1" customWidth="1"/>
    <col min="1239" max="1241" width="10.85546875" style="1" customWidth="1"/>
    <col min="1242" max="1242" width="11.42578125" style="1" customWidth="1"/>
    <col min="1243" max="1245" width="10.85546875" style="1" customWidth="1"/>
    <col min="1246" max="1246" width="11.140625" style="1" customWidth="1"/>
    <col min="1247" max="1249" width="10.85546875" style="1" customWidth="1"/>
    <col min="1250" max="1250" width="11.28515625" style="1" customWidth="1"/>
    <col min="1251" max="1253" width="10.85546875" style="1" customWidth="1"/>
    <col min="1254" max="1254" width="11.5703125" style="1" customWidth="1"/>
    <col min="1255" max="1257" width="10.85546875" style="1" customWidth="1"/>
    <col min="1258" max="1258" width="11.5703125" style="1" customWidth="1"/>
    <col min="1259" max="1261" width="10.85546875" style="1" customWidth="1"/>
    <col min="1262" max="1262" width="11.28515625" style="1" customWidth="1"/>
    <col min="1263" max="1263" width="13.42578125" style="1" customWidth="1"/>
    <col min="1264" max="1265" width="10.85546875" style="1" customWidth="1"/>
    <col min="1266" max="1266" width="11.7109375" style="1" customWidth="1"/>
    <col min="1267" max="1269" width="10.85546875" style="1" customWidth="1"/>
    <col min="1270" max="1270" width="11.5703125" style="1" customWidth="1"/>
    <col min="1271" max="1273" width="10.85546875" style="1" customWidth="1"/>
    <col min="1274" max="1274" width="11.42578125" style="1" customWidth="1"/>
    <col min="1275" max="1277" width="10.85546875" style="1" customWidth="1"/>
    <col min="1278" max="1278" width="13" style="1" customWidth="1"/>
    <col min="1279" max="1280" width="10.85546875" style="1" customWidth="1"/>
    <col min="1281" max="1281" width="12.140625" style="1" customWidth="1"/>
    <col min="1282" max="1282" width="11.140625" style="1" customWidth="1"/>
    <col min="1283" max="1285" width="10.85546875" style="1" customWidth="1"/>
    <col min="1286" max="1286" width="11.85546875" style="1" customWidth="1"/>
    <col min="1287" max="1289" width="10.85546875" style="1" customWidth="1"/>
    <col min="1290" max="1290" width="9.140625" style="1"/>
    <col min="1291" max="1291" width="11.85546875" style="1" customWidth="1"/>
    <col min="1292" max="1472" width="9.140625" style="1"/>
    <col min="1473" max="1473" width="17.85546875" style="1" customWidth="1"/>
    <col min="1474" max="1474" width="11.28515625" style="1" customWidth="1"/>
    <col min="1475" max="1475" width="12.85546875" style="1" customWidth="1"/>
    <col min="1476" max="1477" width="11.85546875" style="1" customWidth="1"/>
    <col min="1478" max="1478" width="12.28515625" style="1" customWidth="1"/>
    <col min="1479" max="1479" width="12.85546875" style="1" customWidth="1"/>
    <col min="1480" max="1480" width="10.42578125" style="1" customWidth="1"/>
    <col min="1481" max="1481" width="11.140625" style="1" customWidth="1"/>
    <col min="1482" max="1482" width="11.7109375" style="1" customWidth="1"/>
    <col min="1483" max="1483" width="12.42578125" style="1" customWidth="1"/>
    <col min="1484" max="1484" width="12.5703125" style="1" customWidth="1"/>
    <col min="1485" max="1485" width="13.42578125" style="1" customWidth="1"/>
    <col min="1486" max="1486" width="11.140625" style="1" customWidth="1"/>
    <col min="1487" max="1487" width="12.140625" style="1" customWidth="1"/>
    <col min="1488" max="1488" width="11.42578125" style="1" customWidth="1"/>
    <col min="1489" max="1489" width="10.85546875" style="1" customWidth="1"/>
    <col min="1490" max="1490" width="12.140625" style="1" customWidth="1"/>
    <col min="1491" max="1491" width="12.28515625" style="1" customWidth="1"/>
    <col min="1492" max="1493" width="10.85546875" style="1" customWidth="1"/>
    <col min="1494" max="1494" width="11.28515625" style="1" customWidth="1"/>
    <col min="1495" max="1497" width="10.85546875" style="1" customWidth="1"/>
    <col min="1498" max="1498" width="11.42578125" style="1" customWidth="1"/>
    <col min="1499" max="1501" width="10.85546875" style="1" customWidth="1"/>
    <col min="1502" max="1502" width="11.140625" style="1" customWidth="1"/>
    <col min="1503" max="1505" width="10.85546875" style="1" customWidth="1"/>
    <col min="1506" max="1506" width="11.28515625" style="1" customWidth="1"/>
    <col min="1507" max="1509" width="10.85546875" style="1" customWidth="1"/>
    <col min="1510" max="1510" width="11.5703125" style="1" customWidth="1"/>
    <col min="1511" max="1513" width="10.85546875" style="1" customWidth="1"/>
    <col min="1514" max="1514" width="11.5703125" style="1" customWidth="1"/>
    <col min="1515" max="1517" width="10.85546875" style="1" customWidth="1"/>
    <col min="1518" max="1518" width="11.28515625" style="1" customWidth="1"/>
    <col min="1519" max="1519" width="13.42578125" style="1" customWidth="1"/>
    <col min="1520" max="1521" width="10.85546875" style="1" customWidth="1"/>
    <col min="1522" max="1522" width="11.7109375" style="1" customWidth="1"/>
    <col min="1523" max="1525" width="10.85546875" style="1" customWidth="1"/>
    <col min="1526" max="1526" width="11.5703125" style="1" customWidth="1"/>
    <col min="1527" max="1529" width="10.85546875" style="1" customWidth="1"/>
    <col min="1530" max="1530" width="11.42578125" style="1" customWidth="1"/>
    <col min="1531" max="1533" width="10.85546875" style="1" customWidth="1"/>
    <col min="1534" max="1534" width="13" style="1" customWidth="1"/>
    <col min="1535" max="1536" width="10.85546875" style="1" customWidth="1"/>
    <col min="1537" max="1537" width="12.140625" style="1" customWidth="1"/>
    <col min="1538" max="1538" width="11.140625" style="1" customWidth="1"/>
    <col min="1539" max="1541" width="10.85546875" style="1" customWidth="1"/>
    <col min="1542" max="1542" width="11.85546875" style="1" customWidth="1"/>
    <col min="1543" max="1545" width="10.85546875" style="1" customWidth="1"/>
    <col min="1546" max="1546" width="9.140625" style="1"/>
    <col min="1547" max="1547" width="11.85546875" style="1" customWidth="1"/>
    <col min="1548" max="1728" width="9.140625" style="1"/>
    <col min="1729" max="1729" width="17.85546875" style="1" customWidth="1"/>
    <col min="1730" max="1730" width="11.28515625" style="1" customWidth="1"/>
    <col min="1731" max="1731" width="12.85546875" style="1" customWidth="1"/>
    <col min="1732" max="1733" width="11.85546875" style="1" customWidth="1"/>
    <col min="1734" max="1734" width="12.28515625" style="1" customWidth="1"/>
    <col min="1735" max="1735" width="12.85546875" style="1" customWidth="1"/>
    <col min="1736" max="1736" width="10.42578125" style="1" customWidth="1"/>
    <col min="1737" max="1737" width="11.140625" style="1" customWidth="1"/>
    <col min="1738" max="1738" width="11.7109375" style="1" customWidth="1"/>
    <col min="1739" max="1739" width="12.42578125" style="1" customWidth="1"/>
    <col min="1740" max="1740" width="12.5703125" style="1" customWidth="1"/>
    <col min="1741" max="1741" width="13.42578125" style="1" customWidth="1"/>
    <col min="1742" max="1742" width="11.140625" style="1" customWidth="1"/>
    <col min="1743" max="1743" width="12.140625" style="1" customWidth="1"/>
    <col min="1744" max="1744" width="11.42578125" style="1" customWidth="1"/>
    <col min="1745" max="1745" width="10.85546875" style="1" customWidth="1"/>
    <col min="1746" max="1746" width="12.140625" style="1" customWidth="1"/>
    <col min="1747" max="1747" width="12.28515625" style="1" customWidth="1"/>
    <col min="1748" max="1749" width="10.85546875" style="1" customWidth="1"/>
    <col min="1750" max="1750" width="11.28515625" style="1" customWidth="1"/>
    <col min="1751" max="1753" width="10.85546875" style="1" customWidth="1"/>
    <col min="1754" max="1754" width="11.42578125" style="1" customWidth="1"/>
    <col min="1755" max="1757" width="10.85546875" style="1" customWidth="1"/>
    <col min="1758" max="1758" width="11.140625" style="1" customWidth="1"/>
    <col min="1759" max="1761" width="10.85546875" style="1" customWidth="1"/>
    <col min="1762" max="1762" width="11.28515625" style="1" customWidth="1"/>
    <col min="1763" max="1765" width="10.85546875" style="1" customWidth="1"/>
    <col min="1766" max="1766" width="11.5703125" style="1" customWidth="1"/>
    <col min="1767" max="1769" width="10.85546875" style="1" customWidth="1"/>
    <col min="1770" max="1770" width="11.5703125" style="1" customWidth="1"/>
    <col min="1771" max="1773" width="10.85546875" style="1" customWidth="1"/>
    <col min="1774" max="1774" width="11.28515625" style="1" customWidth="1"/>
    <col min="1775" max="1775" width="13.42578125" style="1" customWidth="1"/>
    <col min="1776" max="1777" width="10.85546875" style="1" customWidth="1"/>
    <col min="1778" max="1778" width="11.7109375" style="1" customWidth="1"/>
    <col min="1779" max="1781" width="10.85546875" style="1" customWidth="1"/>
    <col min="1782" max="1782" width="11.5703125" style="1" customWidth="1"/>
    <col min="1783" max="1785" width="10.85546875" style="1" customWidth="1"/>
    <col min="1786" max="1786" width="11.42578125" style="1" customWidth="1"/>
    <col min="1787" max="1789" width="10.85546875" style="1" customWidth="1"/>
    <col min="1790" max="1790" width="13" style="1" customWidth="1"/>
    <col min="1791" max="1792" width="10.85546875" style="1" customWidth="1"/>
    <col min="1793" max="1793" width="12.140625" style="1" customWidth="1"/>
    <col min="1794" max="1794" width="11.140625" style="1" customWidth="1"/>
    <col min="1795" max="1797" width="10.85546875" style="1" customWidth="1"/>
    <col min="1798" max="1798" width="11.85546875" style="1" customWidth="1"/>
    <col min="1799" max="1801" width="10.85546875" style="1" customWidth="1"/>
    <col min="1802" max="1802" width="9.140625" style="1"/>
    <col min="1803" max="1803" width="11.85546875" style="1" customWidth="1"/>
    <col min="1804" max="1984" width="9.140625" style="1"/>
    <col min="1985" max="1985" width="17.85546875" style="1" customWidth="1"/>
    <col min="1986" max="1986" width="11.28515625" style="1" customWidth="1"/>
    <col min="1987" max="1987" width="12.85546875" style="1" customWidth="1"/>
    <col min="1988" max="1989" width="11.85546875" style="1" customWidth="1"/>
    <col min="1990" max="1990" width="12.28515625" style="1" customWidth="1"/>
    <col min="1991" max="1991" width="12.85546875" style="1" customWidth="1"/>
    <col min="1992" max="1992" width="10.42578125" style="1" customWidth="1"/>
    <col min="1993" max="1993" width="11.140625" style="1" customWidth="1"/>
    <col min="1994" max="1994" width="11.7109375" style="1" customWidth="1"/>
    <col min="1995" max="1995" width="12.42578125" style="1" customWidth="1"/>
    <col min="1996" max="1996" width="12.5703125" style="1" customWidth="1"/>
    <col min="1997" max="1997" width="13.42578125" style="1" customWidth="1"/>
    <col min="1998" max="1998" width="11.140625" style="1" customWidth="1"/>
    <col min="1999" max="1999" width="12.140625" style="1" customWidth="1"/>
    <col min="2000" max="2000" width="11.42578125" style="1" customWidth="1"/>
    <col min="2001" max="2001" width="10.85546875" style="1" customWidth="1"/>
    <col min="2002" max="2002" width="12.140625" style="1" customWidth="1"/>
    <col min="2003" max="2003" width="12.28515625" style="1" customWidth="1"/>
    <col min="2004" max="2005" width="10.85546875" style="1" customWidth="1"/>
    <col min="2006" max="2006" width="11.28515625" style="1" customWidth="1"/>
    <col min="2007" max="2009" width="10.85546875" style="1" customWidth="1"/>
    <col min="2010" max="2010" width="11.42578125" style="1" customWidth="1"/>
    <col min="2011" max="2013" width="10.85546875" style="1" customWidth="1"/>
    <col min="2014" max="2014" width="11.140625" style="1" customWidth="1"/>
    <col min="2015" max="2017" width="10.85546875" style="1" customWidth="1"/>
    <col min="2018" max="2018" width="11.28515625" style="1" customWidth="1"/>
    <col min="2019" max="2021" width="10.85546875" style="1" customWidth="1"/>
    <col min="2022" max="2022" width="11.5703125" style="1" customWidth="1"/>
    <col min="2023" max="2025" width="10.85546875" style="1" customWidth="1"/>
    <col min="2026" max="2026" width="11.5703125" style="1" customWidth="1"/>
    <col min="2027" max="2029" width="10.85546875" style="1" customWidth="1"/>
    <col min="2030" max="2030" width="11.28515625" style="1" customWidth="1"/>
    <col min="2031" max="2031" width="13.42578125" style="1" customWidth="1"/>
    <col min="2032" max="2033" width="10.85546875" style="1" customWidth="1"/>
    <col min="2034" max="2034" width="11.7109375" style="1" customWidth="1"/>
    <col min="2035" max="2037" width="10.85546875" style="1" customWidth="1"/>
    <col min="2038" max="2038" width="11.5703125" style="1" customWidth="1"/>
    <col min="2039" max="2041" width="10.85546875" style="1" customWidth="1"/>
    <col min="2042" max="2042" width="11.42578125" style="1" customWidth="1"/>
    <col min="2043" max="2045" width="10.85546875" style="1" customWidth="1"/>
    <col min="2046" max="2046" width="13" style="1" customWidth="1"/>
    <col min="2047" max="2048" width="10.85546875" style="1" customWidth="1"/>
    <col min="2049" max="2049" width="12.140625" style="1" customWidth="1"/>
    <col min="2050" max="2050" width="11.140625" style="1" customWidth="1"/>
    <col min="2051" max="2053" width="10.85546875" style="1" customWidth="1"/>
    <col min="2054" max="2054" width="11.85546875" style="1" customWidth="1"/>
    <col min="2055" max="2057" width="10.85546875" style="1" customWidth="1"/>
    <col min="2058" max="2058" width="9.140625" style="1"/>
    <col min="2059" max="2059" width="11.85546875" style="1" customWidth="1"/>
    <col min="2060" max="2240" width="9.140625" style="1"/>
    <col min="2241" max="2241" width="17.85546875" style="1" customWidth="1"/>
    <col min="2242" max="2242" width="11.28515625" style="1" customWidth="1"/>
    <col min="2243" max="2243" width="12.85546875" style="1" customWidth="1"/>
    <col min="2244" max="2245" width="11.85546875" style="1" customWidth="1"/>
    <col min="2246" max="2246" width="12.28515625" style="1" customWidth="1"/>
    <col min="2247" max="2247" width="12.85546875" style="1" customWidth="1"/>
    <col min="2248" max="2248" width="10.42578125" style="1" customWidth="1"/>
    <col min="2249" max="2249" width="11.140625" style="1" customWidth="1"/>
    <col min="2250" max="2250" width="11.7109375" style="1" customWidth="1"/>
    <col min="2251" max="2251" width="12.42578125" style="1" customWidth="1"/>
    <col min="2252" max="2252" width="12.5703125" style="1" customWidth="1"/>
    <col min="2253" max="2253" width="13.42578125" style="1" customWidth="1"/>
    <col min="2254" max="2254" width="11.140625" style="1" customWidth="1"/>
    <col min="2255" max="2255" width="12.140625" style="1" customWidth="1"/>
    <col min="2256" max="2256" width="11.42578125" style="1" customWidth="1"/>
    <col min="2257" max="2257" width="10.85546875" style="1" customWidth="1"/>
    <col min="2258" max="2258" width="12.140625" style="1" customWidth="1"/>
    <col min="2259" max="2259" width="12.28515625" style="1" customWidth="1"/>
    <col min="2260" max="2261" width="10.85546875" style="1" customWidth="1"/>
    <col min="2262" max="2262" width="11.28515625" style="1" customWidth="1"/>
    <col min="2263" max="2265" width="10.85546875" style="1" customWidth="1"/>
    <col min="2266" max="2266" width="11.42578125" style="1" customWidth="1"/>
    <col min="2267" max="2269" width="10.85546875" style="1" customWidth="1"/>
    <col min="2270" max="2270" width="11.140625" style="1" customWidth="1"/>
    <col min="2271" max="2273" width="10.85546875" style="1" customWidth="1"/>
    <col min="2274" max="2274" width="11.28515625" style="1" customWidth="1"/>
    <col min="2275" max="2277" width="10.85546875" style="1" customWidth="1"/>
    <col min="2278" max="2278" width="11.5703125" style="1" customWidth="1"/>
    <col min="2279" max="2281" width="10.85546875" style="1" customWidth="1"/>
    <col min="2282" max="2282" width="11.5703125" style="1" customWidth="1"/>
    <col min="2283" max="2285" width="10.85546875" style="1" customWidth="1"/>
    <col min="2286" max="2286" width="11.28515625" style="1" customWidth="1"/>
    <col min="2287" max="2287" width="13.42578125" style="1" customWidth="1"/>
    <col min="2288" max="2289" width="10.85546875" style="1" customWidth="1"/>
    <col min="2290" max="2290" width="11.7109375" style="1" customWidth="1"/>
    <col min="2291" max="2293" width="10.85546875" style="1" customWidth="1"/>
    <col min="2294" max="2294" width="11.5703125" style="1" customWidth="1"/>
    <col min="2295" max="2297" width="10.85546875" style="1" customWidth="1"/>
    <col min="2298" max="2298" width="11.42578125" style="1" customWidth="1"/>
    <col min="2299" max="2301" width="10.85546875" style="1" customWidth="1"/>
    <col min="2302" max="2302" width="13" style="1" customWidth="1"/>
    <col min="2303" max="2304" width="10.85546875" style="1" customWidth="1"/>
    <col min="2305" max="2305" width="12.140625" style="1" customWidth="1"/>
    <col min="2306" max="2306" width="11.140625" style="1" customWidth="1"/>
    <col min="2307" max="2309" width="10.85546875" style="1" customWidth="1"/>
    <col min="2310" max="2310" width="11.85546875" style="1" customWidth="1"/>
    <col min="2311" max="2313" width="10.85546875" style="1" customWidth="1"/>
    <col min="2314" max="2314" width="9.140625" style="1"/>
    <col min="2315" max="2315" width="11.85546875" style="1" customWidth="1"/>
    <col min="2316" max="2496" width="9.140625" style="1"/>
    <col min="2497" max="2497" width="17.85546875" style="1" customWidth="1"/>
    <col min="2498" max="2498" width="11.28515625" style="1" customWidth="1"/>
    <col min="2499" max="2499" width="12.85546875" style="1" customWidth="1"/>
    <col min="2500" max="2501" width="11.85546875" style="1" customWidth="1"/>
    <col min="2502" max="2502" width="12.28515625" style="1" customWidth="1"/>
    <col min="2503" max="2503" width="12.85546875" style="1" customWidth="1"/>
    <col min="2504" max="2504" width="10.42578125" style="1" customWidth="1"/>
    <col min="2505" max="2505" width="11.140625" style="1" customWidth="1"/>
    <col min="2506" max="2506" width="11.7109375" style="1" customWidth="1"/>
    <col min="2507" max="2507" width="12.42578125" style="1" customWidth="1"/>
    <col min="2508" max="2508" width="12.5703125" style="1" customWidth="1"/>
    <col min="2509" max="2509" width="13.42578125" style="1" customWidth="1"/>
    <col min="2510" max="2510" width="11.140625" style="1" customWidth="1"/>
    <col min="2511" max="2511" width="12.140625" style="1" customWidth="1"/>
    <col min="2512" max="2512" width="11.42578125" style="1" customWidth="1"/>
    <col min="2513" max="2513" width="10.85546875" style="1" customWidth="1"/>
    <col min="2514" max="2514" width="12.140625" style="1" customWidth="1"/>
    <col min="2515" max="2515" width="12.28515625" style="1" customWidth="1"/>
    <col min="2516" max="2517" width="10.85546875" style="1" customWidth="1"/>
    <col min="2518" max="2518" width="11.28515625" style="1" customWidth="1"/>
    <col min="2519" max="2521" width="10.85546875" style="1" customWidth="1"/>
    <col min="2522" max="2522" width="11.42578125" style="1" customWidth="1"/>
    <col min="2523" max="2525" width="10.85546875" style="1" customWidth="1"/>
    <col min="2526" max="2526" width="11.140625" style="1" customWidth="1"/>
    <col min="2527" max="2529" width="10.85546875" style="1" customWidth="1"/>
    <col min="2530" max="2530" width="11.28515625" style="1" customWidth="1"/>
    <col min="2531" max="2533" width="10.85546875" style="1" customWidth="1"/>
    <col min="2534" max="2534" width="11.5703125" style="1" customWidth="1"/>
    <col min="2535" max="2537" width="10.85546875" style="1" customWidth="1"/>
    <col min="2538" max="2538" width="11.5703125" style="1" customWidth="1"/>
    <col min="2539" max="2541" width="10.85546875" style="1" customWidth="1"/>
    <col min="2542" max="2542" width="11.28515625" style="1" customWidth="1"/>
    <col min="2543" max="2543" width="13.42578125" style="1" customWidth="1"/>
    <col min="2544" max="2545" width="10.85546875" style="1" customWidth="1"/>
    <col min="2546" max="2546" width="11.7109375" style="1" customWidth="1"/>
    <col min="2547" max="2549" width="10.85546875" style="1" customWidth="1"/>
    <col min="2550" max="2550" width="11.5703125" style="1" customWidth="1"/>
    <col min="2551" max="2553" width="10.85546875" style="1" customWidth="1"/>
    <col min="2554" max="2554" width="11.42578125" style="1" customWidth="1"/>
    <col min="2555" max="2557" width="10.85546875" style="1" customWidth="1"/>
    <col min="2558" max="2558" width="13" style="1" customWidth="1"/>
    <col min="2559" max="2560" width="10.85546875" style="1" customWidth="1"/>
    <col min="2561" max="2561" width="12.140625" style="1" customWidth="1"/>
    <col min="2562" max="2562" width="11.140625" style="1" customWidth="1"/>
    <col min="2563" max="2565" width="10.85546875" style="1" customWidth="1"/>
    <col min="2566" max="2566" width="11.85546875" style="1" customWidth="1"/>
    <col min="2567" max="2569" width="10.85546875" style="1" customWidth="1"/>
    <col min="2570" max="2570" width="9.140625" style="1"/>
    <col min="2571" max="2571" width="11.85546875" style="1" customWidth="1"/>
    <col min="2572" max="2752" width="9.140625" style="1"/>
    <col min="2753" max="2753" width="17.85546875" style="1" customWidth="1"/>
    <col min="2754" max="2754" width="11.28515625" style="1" customWidth="1"/>
    <col min="2755" max="2755" width="12.85546875" style="1" customWidth="1"/>
    <col min="2756" max="2757" width="11.85546875" style="1" customWidth="1"/>
    <col min="2758" max="2758" width="12.28515625" style="1" customWidth="1"/>
    <col min="2759" max="2759" width="12.85546875" style="1" customWidth="1"/>
    <col min="2760" max="2760" width="10.42578125" style="1" customWidth="1"/>
    <col min="2761" max="2761" width="11.140625" style="1" customWidth="1"/>
    <col min="2762" max="2762" width="11.7109375" style="1" customWidth="1"/>
    <col min="2763" max="2763" width="12.42578125" style="1" customWidth="1"/>
    <col min="2764" max="2764" width="12.5703125" style="1" customWidth="1"/>
    <col min="2765" max="2765" width="13.42578125" style="1" customWidth="1"/>
    <col min="2766" max="2766" width="11.140625" style="1" customWidth="1"/>
    <col min="2767" max="2767" width="12.140625" style="1" customWidth="1"/>
    <col min="2768" max="2768" width="11.42578125" style="1" customWidth="1"/>
    <col min="2769" max="2769" width="10.85546875" style="1" customWidth="1"/>
    <col min="2770" max="2770" width="12.140625" style="1" customWidth="1"/>
    <col min="2771" max="2771" width="12.28515625" style="1" customWidth="1"/>
    <col min="2772" max="2773" width="10.85546875" style="1" customWidth="1"/>
    <col min="2774" max="2774" width="11.28515625" style="1" customWidth="1"/>
    <col min="2775" max="2777" width="10.85546875" style="1" customWidth="1"/>
    <col min="2778" max="2778" width="11.42578125" style="1" customWidth="1"/>
    <col min="2779" max="2781" width="10.85546875" style="1" customWidth="1"/>
    <col min="2782" max="2782" width="11.140625" style="1" customWidth="1"/>
    <col min="2783" max="2785" width="10.85546875" style="1" customWidth="1"/>
    <col min="2786" max="2786" width="11.28515625" style="1" customWidth="1"/>
    <col min="2787" max="2789" width="10.85546875" style="1" customWidth="1"/>
    <col min="2790" max="2790" width="11.5703125" style="1" customWidth="1"/>
    <col min="2791" max="2793" width="10.85546875" style="1" customWidth="1"/>
    <col min="2794" max="2794" width="11.5703125" style="1" customWidth="1"/>
    <col min="2795" max="2797" width="10.85546875" style="1" customWidth="1"/>
    <col min="2798" max="2798" width="11.28515625" style="1" customWidth="1"/>
    <col min="2799" max="2799" width="13.42578125" style="1" customWidth="1"/>
    <col min="2800" max="2801" width="10.85546875" style="1" customWidth="1"/>
    <col min="2802" max="2802" width="11.7109375" style="1" customWidth="1"/>
    <col min="2803" max="2805" width="10.85546875" style="1" customWidth="1"/>
    <col min="2806" max="2806" width="11.5703125" style="1" customWidth="1"/>
    <col min="2807" max="2809" width="10.85546875" style="1" customWidth="1"/>
    <col min="2810" max="2810" width="11.42578125" style="1" customWidth="1"/>
    <col min="2811" max="2813" width="10.85546875" style="1" customWidth="1"/>
    <col min="2814" max="2814" width="13" style="1" customWidth="1"/>
    <col min="2815" max="2816" width="10.85546875" style="1" customWidth="1"/>
    <col min="2817" max="2817" width="12.140625" style="1" customWidth="1"/>
    <col min="2818" max="2818" width="11.140625" style="1" customWidth="1"/>
    <col min="2819" max="2821" width="10.85546875" style="1" customWidth="1"/>
    <col min="2822" max="2822" width="11.85546875" style="1" customWidth="1"/>
    <col min="2823" max="2825" width="10.85546875" style="1" customWidth="1"/>
    <col min="2826" max="2826" width="9.140625" style="1"/>
    <col min="2827" max="2827" width="11.85546875" style="1" customWidth="1"/>
    <col min="2828" max="3008" width="9.140625" style="1"/>
    <col min="3009" max="3009" width="17.85546875" style="1" customWidth="1"/>
    <col min="3010" max="3010" width="11.28515625" style="1" customWidth="1"/>
    <col min="3011" max="3011" width="12.85546875" style="1" customWidth="1"/>
    <col min="3012" max="3013" width="11.85546875" style="1" customWidth="1"/>
    <col min="3014" max="3014" width="12.28515625" style="1" customWidth="1"/>
    <col min="3015" max="3015" width="12.85546875" style="1" customWidth="1"/>
    <col min="3016" max="3016" width="10.42578125" style="1" customWidth="1"/>
    <col min="3017" max="3017" width="11.140625" style="1" customWidth="1"/>
    <col min="3018" max="3018" width="11.7109375" style="1" customWidth="1"/>
    <col min="3019" max="3019" width="12.42578125" style="1" customWidth="1"/>
    <col min="3020" max="3020" width="12.5703125" style="1" customWidth="1"/>
    <col min="3021" max="3021" width="13.42578125" style="1" customWidth="1"/>
    <col min="3022" max="3022" width="11.140625" style="1" customWidth="1"/>
    <col min="3023" max="3023" width="12.140625" style="1" customWidth="1"/>
    <col min="3024" max="3024" width="11.42578125" style="1" customWidth="1"/>
    <col min="3025" max="3025" width="10.85546875" style="1" customWidth="1"/>
    <col min="3026" max="3026" width="12.140625" style="1" customWidth="1"/>
    <col min="3027" max="3027" width="12.28515625" style="1" customWidth="1"/>
    <col min="3028" max="3029" width="10.85546875" style="1" customWidth="1"/>
    <col min="3030" max="3030" width="11.28515625" style="1" customWidth="1"/>
    <col min="3031" max="3033" width="10.85546875" style="1" customWidth="1"/>
    <col min="3034" max="3034" width="11.42578125" style="1" customWidth="1"/>
    <col min="3035" max="3037" width="10.85546875" style="1" customWidth="1"/>
    <col min="3038" max="3038" width="11.140625" style="1" customWidth="1"/>
    <col min="3039" max="3041" width="10.85546875" style="1" customWidth="1"/>
    <col min="3042" max="3042" width="11.28515625" style="1" customWidth="1"/>
    <col min="3043" max="3045" width="10.85546875" style="1" customWidth="1"/>
    <col min="3046" max="3046" width="11.5703125" style="1" customWidth="1"/>
    <col min="3047" max="3049" width="10.85546875" style="1" customWidth="1"/>
    <col min="3050" max="3050" width="11.5703125" style="1" customWidth="1"/>
    <col min="3051" max="3053" width="10.85546875" style="1" customWidth="1"/>
    <col min="3054" max="3054" width="11.28515625" style="1" customWidth="1"/>
    <col min="3055" max="3055" width="13.42578125" style="1" customWidth="1"/>
    <col min="3056" max="3057" width="10.85546875" style="1" customWidth="1"/>
    <col min="3058" max="3058" width="11.7109375" style="1" customWidth="1"/>
    <col min="3059" max="3061" width="10.85546875" style="1" customWidth="1"/>
    <col min="3062" max="3062" width="11.5703125" style="1" customWidth="1"/>
    <col min="3063" max="3065" width="10.85546875" style="1" customWidth="1"/>
    <col min="3066" max="3066" width="11.42578125" style="1" customWidth="1"/>
    <col min="3067" max="3069" width="10.85546875" style="1" customWidth="1"/>
    <col min="3070" max="3070" width="13" style="1" customWidth="1"/>
    <col min="3071" max="3072" width="10.85546875" style="1" customWidth="1"/>
    <col min="3073" max="3073" width="12.140625" style="1" customWidth="1"/>
    <col min="3074" max="3074" width="11.140625" style="1" customWidth="1"/>
    <col min="3075" max="3077" width="10.85546875" style="1" customWidth="1"/>
    <col min="3078" max="3078" width="11.85546875" style="1" customWidth="1"/>
    <col min="3079" max="3081" width="10.85546875" style="1" customWidth="1"/>
    <col min="3082" max="3082" width="9.140625" style="1"/>
    <col min="3083" max="3083" width="11.85546875" style="1" customWidth="1"/>
    <col min="3084" max="3264" width="9.140625" style="1"/>
    <col min="3265" max="3265" width="17.85546875" style="1" customWidth="1"/>
    <col min="3266" max="3266" width="11.28515625" style="1" customWidth="1"/>
    <col min="3267" max="3267" width="12.85546875" style="1" customWidth="1"/>
    <col min="3268" max="3269" width="11.85546875" style="1" customWidth="1"/>
    <col min="3270" max="3270" width="12.28515625" style="1" customWidth="1"/>
    <col min="3271" max="3271" width="12.85546875" style="1" customWidth="1"/>
    <col min="3272" max="3272" width="10.42578125" style="1" customWidth="1"/>
    <col min="3273" max="3273" width="11.140625" style="1" customWidth="1"/>
    <col min="3274" max="3274" width="11.7109375" style="1" customWidth="1"/>
    <col min="3275" max="3275" width="12.42578125" style="1" customWidth="1"/>
    <col min="3276" max="3276" width="12.5703125" style="1" customWidth="1"/>
    <col min="3277" max="3277" width="13.42578125" style="1" customWidth="1"/>
    <col min="3278" max="3278" width="11.140625" style="1" customWidth="1"/>
    <col min="3279" max="3279" width="12.140625" style="1" customWidth="1"/>
    <col min="3280" max="3280" width="11.42578125" style="1" customWidth="1"/>
    <col min="3281" max="3281" width="10.85546875" style="1" customWidth="1"/>
    <col min="3282" max="3282" width="12.140625" style="1" customWidth="1"/>
    <col min="3283" max="3283" width="12.28515625" style="1" customWidth="1"/>
    <col min="3284" max="3285" width="10.85546875" style="1" customWidth="1"/>
    <col min="3286" max="3286" width="11.28515625" style="1" customWidth="1"/>
    <col min="3287" max="3289" width="10.85546875" style="1" customWidth="1"/>
    <col min="3290" max="3290" width="11.42578125" style="1" customWidth="1"/>
    <col min="3291" max="3293" width="10.85546875" style="1" customWidth="1"/>
    <col min="3294" max="3294" width="11.140625" style="1" customWidth="1"/>
    <col min="3295" max="3297" width="10.85546875" style="1" customWidth="1"/>
    <col min="3298" max="3298" width="11.28515625" style="1" customWidth="1"/>
    <col min="3299" max="3301" width="10.85546875" style="1" customWidth="1"/>
    <col min="3302" max="3302" width="11.5703125" style="1" customWidth="1"/>
    <col min="3303" max="3305" width="10.85546875" style="1" customWidth="1"/>
    <col min="3306" max="3306" width="11.5703125" style="1" customWidth="1"/>
    <col min="3307" max="3309" width="10.85546875" style="1" customWidth="1"/>
    <col min="3310" max="3310" width="11.28515625" style="1" customWidth="1"/>
    <col min="3311" max="3311" width="13.42578125" style="1" customWidth="1"/>
    <col min="3312" max="3313" width="10.85546875" style="1" customWidth="1"/>
    <col min="3314" max="3314" width="11.7109375" style="1" customWidth="1"/>
    <col min="3315" max="3317" width="10.85546875" style="1" customWidth="1"/>
    <col min="3318" max="3318" width="11.5703125" style="1" customWidth="1"/>
    <col min="3319" max="3321" width="10.85546875" style="1" customWidth="1"/>
    <col min="3322" max="3322" width="11.42578125" style="1" customWidth="1"/>
    <col min="3323" max="3325" width="10.85546875" style="1" customWidth="1"/>
    <col min="3326" max="3326" width="13" style="1" customWidth="1"/>
    <col min="3327" max="3328" width="10.85546875" style="1" customWidth="1"/>
    <col min="3329" max="3329" width="12.140625" style="1" customWidth="1"/>
    <col min="3330" max="3330" width="11.140625" style="1" customWidth="1"/>
    <col min="3331" max="3333" width="10.85546875" style="1" customWidth="1"/>
    <col min="3334" max="3334" width="11.85546875" style="1" customWidth="1"/>
    <col min="3335" max="3337" width="10.85546875" style="1" customWidth="1"/>
    <col min="3338" max="3338" width="9.140625" style="1"/>
    <col min="3339" max="3339" width="11.85546875" style="1" customWidth="1"/>
    <col min="3340" max="3520" width="9.140625" style="1"/>
    <col min="3521" max="3521" width="17.85546875" style="1" customWidth="1"/>
    <col min="3522" max="3522" width="11.28515625" style="1" customWidth="1"/>
    <col min="3523" max="3523" width="12.85546875" style="1" customWidth="1"/>
    <col min="3524" max="3525" width="11.85546875" style="1" customWidth="1"/>
    <col min="3526" max="3526" width="12.28515625" style="1" customWidth="1"/>
    <col min="3527" max="3527" width="12.85546875" style="1" customWidth="1"/>
    <col min="3528" max="3528" width="10.42578125" style="1" customWidth="1"/>
    <col min="3529" max="3529" width="11.140625" style="1" customWidth="1"/>
    <col min="3530" max="3530" width="11.7109375" style="1" customWidth="1"/>
    <col min="3531" max="3531" width="12.42578125" style="1" customWidth="1"/>
    <col min="3532" max="3532" width="12.5703125" style="1" customWidth="1"/>
    <col min="3533" max="3533" width="13.42578125" style="1" customWidth="1"/>
    <col min="3534" max="3534" width="11.140625" style="1" customWidth="1"/>
    <col min="3535" max="3535" width="12.140625" style="1" customWidth="1"/>
    <col min="3536" max="3536" width="11.42578125" style="1" customWidth="1"/>
    <col min="3537" max="3537" width="10.85546875" style="1" customWidth="1"/>
    <col min="3538" max="3538" width="12.140625" style="1" customWidth="1"/>
    <col min="3539" max="3539" width="12.28515625" style="1" customWidth="1"/>
    <col min="3540" max="3541" width="10.85546875" style="1" customWidth="1"/>
    <col min="3542" max="3542" width="11.28515625" style="1" customWidth="1"/>
    <col min="3543" max="3545" width="10.85546875" style="1" customWidth="1"/>
    <col min="3546" max="3546" width="11.42578125" style="1" customWidth="1"/>
    <col min="3547" max="3549" width="10.85546875" style="1" customWidth="1"/>
    <col min="3550" max="3550" width="11.140625" style="1" customWidth="1"/>
    <col min="3551" max="3553" width="10.85546875" style="1" customWidth="1"/>
    <col min="3554" max="3554" width="11.28515625" style="1" customWidth="1"/>
    <col min="3555" max="3557" width="10.85546875" style="1" customWidth="1"/>
    <col min="3558" max="3558" width="11.5703125" style="1" customWidth="1"/>
    <col min="3559" max="3561" width="10.85546875" style="1" customWidth="1"/>
    <col min="3562" max="3562" width="11.5703125" style="1" customWidth="1"/>
    <col min="3563" max="3565" width="10.85546875" style="1" customWidth="1"/>
    <col min="3566" max="3566" width="11.28515625" style="1" customWidth="1"/>
    <col min="3567" max="3567" width="13.42578125" style="1" customWidth="1"/>
    <col min="3568" max="3569" width="10.85546875" style="1" customWidth="1"/>
    <col min="3570" max="3570" width="11.7109375" style="1" customWidth="1"/>
    <col min="3571" max="3573" width="10.85546875" style="1" customWidth="1"/>
    <col min="3574" max="3574" width="11.5703125" style="1" customWidth="1"/>
    <col min="3575" max="3577" width="10.85546875" style="1" customWidth="1"/>
    <col min="3578" max="3578" width="11.42578125" style="1" customWidth="1"/>
    <col min="3579" max="3581" width="10.85546875" style="1" customWidth="1"/>
    <col min="3582" max="3582" width="13" style="1" customWidth="1"/>
    <col min="3583" max="3584" width="10.85546875" style="1" customWidth="1"/>
    <col min="3585" max="3585" width="12.140625" style="1" customWidth="1"/>
    <col min="3586" max="3586" width="11.140625" style="1" customWidth="1"/>
    <col min="3587" max="3589" width="10.85546875" style="1" customWidth="1"/>
    <col min="3590" max="3590" width="11.85546875" style="1" customWidth="1"/>
    <col min="3591" max="3593" width="10.85546875" style="1" customWidth="1"/>
    <col min="3594" max="3594" width="9.140625" style="1"/>
    <col min="3595" max="3595" width="11.85546875" style="1" customWidth="1"/>
    <col min="3596" max="3776" width="9.140625" style="1"/>
    <col min="3777" max="3777" width="17.85546875" style="1" customWidth="1"/>
    <col min="3778" max="3778" width="11.28515625" style="1" customWidth="1"/>
    <col min="3779" max="3779" width="12.85546875" style="1" customWidth="1"/>
    <col min="3780" max="3781" width="11.85546875" style="1" customWidth="1"/>
    <col min="3782" max="3782" width="12.28515625" style="1" customWidth="1"/>
    <col min="3783" max="3783" width="12.85546875" style="1" customWidth="1"/>
    <col min="3784" max="3784" width="10.42578125" style="1" customWidth="1"/>
    <col min="3785" max="3785" width="11.140625" style="1" customWidth="1"/>
    <col min="3786" max="3786" width="11.7109375" style="1" customWidth="1"/>
    <col min="3787" max="3787" width="12.42578125" style="1" customWidth="1"/>
    <col min="3788" max="3788" width="12.5703125" style="1" customWidth="1"/>
    <col min="3789" max="3789" width="13.42578125" style="1" customWidth="1"/>
    <col min="3790" max="3790" width="11.140625" style="1" customWidth="1"/>
    <col min="3791" max="3791" width="12.140625" style="1" customWidth="1"/>
    <col min="3792" max="3792" width="11.42578125" style="1" customWidth="1"/>
    <col min="3793" max="3793" width="10.85546875" style="1" customWidth="1"/>
    <col min="3794" max="3794" width="12.140625" style="1" customWidth="1"/>
    <col min="3795" max="3795" width="12.28515625" style="1" customWidth="1"/>
    <col min="3796" max="3797" width="10.85546875" style="1" customWidth="1"/>
    <col min="3798" max="3798" width="11.28515625" style="1" customWidth="1"/>
    <col min="3799" max="3801" width="10.85546875" style="1" customWidth="1"/>
    <col min="3802" max="3802" width="11.42578125" style="1" customWidth="1"/>
    <col min="3803" max="3805" width="10.85546875" style="1" customWidth="1"/>
    <col min="3806" max="3806" width="11.140625" style="1" customWidth="1"/>
    <col min="3807" max="3809" width="10.85546875" style="1" customWidth="1"/>
    <col min="3810" max="3810" width="11.28515625" style="1" customWidth="1"/>
    <col min="3811" max="3813" width="10.85546875" style="1" customWidth="1"/>
    <col min="3814" max="3814" width="11.5703125" style="1" customWidth="1"/>
    <col min="3815" max="3817" width="10.85546875" style="1" customWidth="1"/>
    <col min="3818" max="3818" width="11.5703125" style="1" customWidth="1"/>
    <col min="3819" max="3821" width="10.85546875" style="1" customWidth="1"/>
    <col min="3822" max="3822" width="11.28515625" style="1" customWidth="1"/>
    <col min="3823" max="3823" width="13.42578125" style="1" customWidth="1"/>
    <col min="3824" max="3825" width="10.85546875" style="1" customWidth="1"/>
    <col min="3826" max="3826" width="11.7109375" style="1" customWidth="1"/>
    <col min="3827" max="3829" width="10.85546875" style="1" customWidth="1"/>
    <col min="3830" max="3830" width="11.5703125" style="1" customWidth="1"/>
    <col min="3831" max="3833" width="10.85546875" style="1" customWidth="1"/>
    <col min="3834" max="3834" width="11.42578125" style="1" customWidth="1"/>
    <col min="3835" max="3837" width="10.85546875" style="1" customWidth="1"/>
    <col min="3838" max="3838" width="13" style="1" customWidth="1"/>
    <col min="3839" max="3840" width="10.85546875" style="1" customWidth="1"/>
    <col min="3841" max="3841" width="12.140625" style="1" customWidth="1"/>
    <col min="3842" max="3842" width="11.140625" style="1" customWidth="1"/>
    <col min="3843" max="3845" width="10.85546875" style="1" customWidth="1"/>
    <col min="3846" max="3846" width="11.85546875" style="1" customWidth="1"/>
    <col min="3847" max="3849" width="10.85546875" style="1" customWidth="1"/>
    <col min="3850" max="3850" width="9.140625" style="1"/>
    <col min="3851" max="3851" width="11.85546875" style="1" customWidth="1"/>
    <col min="3852" max="4032" width="9.140625" style="1"/>
    <col min="4033" max="4033" width="17.85546875" style="1" customWidth="1"/>
    <col min="4034" max="4034" width="11.28515625" style="1" customWidth="1"/>
    <col min="4035" max="4035" width="12.85546875" style="1" customWidth="1"/>
    <col min="4036" max="4037" width="11.85546875" style="1" customWidth="1"/>
    <col min="4038" max="4038" width="12.28515625" style="1" customWidth="1"/>
    <col min="4039" max="4039" width="12.85546875" style="1" customWidth="1"/>
    <col min="4040" max="4040" width="10.42578125" style="1" customWidth="1"/>
    <col min="4041" max="4041" width="11.140625" style="1" customWidth="1"/>
    <col min="4042" max="4042" width="11.7109375" style="1" customWidth="1"/>
    <col min="4043" max="4043" width="12.42578125" style="1" customWidth="1"/>
    <col min="4044" max="4044" width="12.5703125" style="1" customWidth="1"/>
    <col min="4045" max="4045" width="13.42578125" style="1" customWidth="1"/>
    <col min="4046" max="4046" width="11.140625" style="1" customWidth="1"/>
    <col min="4047" max="4047" width="12.140625" style="1" customWidth="1"/>
    <col min="4048" max="4048" width="11.42578125" style="1" customWidth="1"/>
    <col min="4049" max="4049" width="10.85546875" style="1" customWidth="1"/>
    <col min="4050" max="4050" width="12.140625" style="1" customWidth="1"/>
    <col min="4051" max="4051" width="12.28515625" style="1" customWidth="1"/>
    <col min="4052" max="4053" width="10.85546875" style="1" customWidth="1"/>
    <col min="4054" max="4054" width="11.28515625" style="1" customWidth="1"/>
    <col min="4055" max="4057" width="10.85546875" style="1" customWidth="1"/>
    <col min="4058" max="4058" width="11.42578125" style="1" customWidth="1"/>
    <col min="4059" max="4061" width="10.85546875" style="1" customWidth="1"/>
    <col min="4062" max="4062" width="11.140625" style="1" customWidth="1"/>
    <col min="4063" max="4065" width="10.85546875" style="1" customWidth="1"/>
    <col min="4066" max="4066" width="11.28515625" style="1" customWidth="1"/>
    <col min="4067" max="4069" width="10.85546875" style="1" customWidth="1"/>
    <col min="4070" max="4070" width="11.5703125" style="1" customWidth="1"/>
    <col min="4071" max="4073" width="10.85546875" style="1" customWidth="1"/>
    <col min="4074" max="4074" width="11.5703125" style="1" customWidth="1"/>
    <col min="4075" max="4077" width="10.85546875" style="1" customWidth="1"/>
    <col min="4078" max="4078" width="11.28515625" style="1" customWidth="1"/>
    <col min="4079" max="4079" width="13.42578125" style="1" customWidth="1"/>
    <col min="4080" max="4081" width="10.85546875" style="1" customWidth="1"/>
    <col min="4082" max="4082" width="11.7109375" style="1" customWidth="1"/>
    <col min="4083" max="4085" width="10.85546875" style="1" customWidth="1"/>
    <col min="4086" max="4086" width="11.5703125" style="1" customWidth="1"/>
    <col min="4087" max="4089" width="10.85546875" style="1" customWidth="1"/>
    <col min="4090" max="4090" width="11.42578125" style="1" customWidth="1"/>
    <col min="4091" max="4093" width="10.85546875" style="1" customWidth="1"/>
    <col min="4094" max="4094" width="13" style="1" customWidth="1"/>
    <col min="4095" max="4096" width="10.85546875" style="1" customWidth="1"/>
    <col min="4097" max="4097" width="12.140625" style="1" customWidth="1"/>
    <col min="4098" max="4098" width="11.140625" style="1" customWidth="1"/>
    <col min="4099" max="4101" width="10.85546875" style="1" customWidth="1"/>
    <col min="4102" max="4102" width="11.85546875" style="1" customWidth="1"/>
    <col min="4103" max="4105" width="10.85546875" style="1" customWidth="1"/>
    <col min="4106" max="4106" width="9.140625" style="1"/>
    <col min="4107" max="4107" width="11.85546875" style="1" customWidth="1"/>
    <col min="4108" max="4288" width="9.140625" style="1"/>
    <col min="4289" max="4289" width="17.85546875" style="1" customWidth="1"/>
    <col min="4290" max="4290" width="11.28515625" style="1" customWidth="1"/>
    <col min="4291" max="4291" width="12.85546875" style="1" customWidth="1"/>
    <col min="4292" max="4293" width="11.85546875" style="1" customWidth="1"/>
    <col min="4294" max="4294" width="12.28515625" style="1" customWidth="1"/>
    <col min="4295" max="4295" width="12.85546875" style="1" customWidth="1"/>
    <col min="4296" max="4296" width="10.42578125" style="1" customWidth="1"/>
    <col min="4297" max="4297" width="11.140625" style="1" customWidth="1"/>
    <col min="4298" max="4298" width="11.7109375" style="1" customWidth="1"/>
    <col min="4299" max="4299" width="12.42578125" style="1" customWidth="1"/>
    <col min="4300" max="4300" width="12.5703125" style="1" customWidth="1"/>
    <col min="4301" max="4301" width="13.42578125" style="1" customWidth="1"/>
    <col min="4302" max="4302" width="11.140625" style="1" customWidth="1"/>
    <col min="4303" max="4303" width="12.140625" style="1" customWidth="1"/>
    <col min="4304" max="4304" width="11.42578125" style="1" customWidth="1"/>
    <col min="4305" max="4305" width="10.85546875" style="1" customWidth="1"/>
    <col min="4306" max="4306" width="12.140625" style="1" customWidth="1"/>
    <col min="4307" max="4307" width="12.28515625" style="1" customWidth="1"/>
    <col min="4308" max="4309" width="10.85546875" style="1" customWidth="1"/>
    <col min="4310" max="4310" width="11.28515625" style="1" customWidth="1"/>
    <col min="4311" max="4313" width="10.85546875" style="1" customWidth="1"/>
    <col min="4314" max="4314" width="11.42578125" style="1" customWidth="1"/>
    <col min="4315" max="4317" width="10.85546875" style="1" customWidth="1"/>
    <col min="4318" max="4318" width="11.140625" style="1" customWidth="1"/>
    <col min="4319" max="4321" width="10.85546875" style="1" customWidth="1"/>
    <col min="4322" max="4322" width="11.28515625" style="1" customWidth="1"/>
    <col min="4323" max="4325" width="10.85546875" style="1" customWidth="1"/>
    <col min="4326" max="4326" width="11.5703125" style="1" customWidth="1"/>
    <col min="4327" max="4329" width="10.85546875" style="1" customWidth="1"/>
    <col min="4330" max="4330" width="11.5703125" style="1" customWidth="1"/>
    <col min="4331" max="4333" width="10.85546875" style="1" customWidth="1"/>
    <col min="4334" max="4334" width="11.28515625" style="1" customWidth="1"/>
    <col min="4335" max="4335" width="13.42578125" style="1" customWidth="1"/>
    <col min="4336" max="4337" width="10.85546875" style="1" customWidth="1"/>
    <col min="4338" max="4338" width="11.7109375" style="1" customWidth="1"/>
    <col min="4339" max="4341" width="10.85546875" style="1" customWidth="1"/>
    <col min="4342" max="4342" width="11.5703125" style="1" customWidth="1"/>
    <col min="4343" max="4345" width="10.85546875" style="1" customWidth="1"/>
    <col min="4346" max="4346" width="11.42578125" style="1" customWidth="1"/>
    <col min="4347" max="4349" width="10.85546875" style="1" customWidth="1"/>
    <col min="4350" max="4350" width="13" style="1" customWidth="1"/>
    <col min="4351" max="4352" width="10.85546875" style="1" customWidth="1"/>
    <col min="4353" max="4353" width="12.140625" style="1" customWidth="1"/>
    <col min="4354" max="4354" width="11.140625" style="1" customWidth="1"/>
    <col min="4355" max="4357" width="10.85546875" style="1" customWidth="1"/>
    <col min="4358" max="4358" width="11.85546875" style="1" customWidth="1"/>
    <col min="4359" max="4361" width="10.85546875" style="1" customWidth="1"/>
    <col min="4362" max="4362" width="9.140625" style="1"/>
    <col min="4363" max="4363" width="11.85546875" style="1" customWidth="1"/>
    <col min="4364" max="4544" width="9.140625" style="1"/>
    <col min="4545" max="4545" width="17.85546875" style="1" customWidth="1"/>
    <col min="4546" max="4546" width="11.28515625" style="1" customWidth="1"/>
    <col min="4547" max="4547" width="12.85546875" style="1" customWidth="1"/>
    <col min="4548" max="4549" width="11.85546875" style="1" customWidth="1"/>
    <col min="4550" max="4550" width="12.28515625" style="1" customWidth="1"/>
    <col min="4551" max="4551" width="12.85546875" style="1" customWidth="1"/>
    <col min="4552" max="4552" width="10.42578125" style="1" customWidth="1"/>
    <col min="4553" max="4553" width="11.140625" style="1" customWidth="1"/>
    <col min="4554" max="4554" width="11.7109375" style="1" customWidth="1"/>
    <col min="4555" max="4555" width="12.42578125" style="1" customWidth="1"/>
    <col min="4556" max="4556" width="12.5703125" style="1" customWidth="1"/>
    <col min="4557" max="4557" width="13.42578125" style="1" customWidth="1"/>
    <col min="4558" max="4558" width="11.140625" style="1" customWidth="1"/>
    <col min="4559" max="4559" width="12.140625" style="1" customWidth="1"/>
    <col min="4560" max="4560" width="11.42578125" style="1" customWidth="1"/>
    <col min="4561" max="4561" width="10.85546875" style="1" customWidth="1"/>
    <col min="4562" max="4562" width="12.140625" style="1" customWidth="1"/>
    <col min="4563" max="4563" width="12.28515625" style="1" customWidth="1"/>
    <col min="4564" max="4565" width="10.85546875" style="1" customWidth="1"/>
    <col min="4566" max="4566" width="11.28515625" style="1" customWidth="1"/>
    <col min="4567" max="4569" width="10.85546875" style="1" customWidth="1"/>
    <col min="4570" max="4570" width="11.42578125" style="1" customWidth="1"/>
    <col min="4571" max="4573" width="10.85546875" style="1" customWidth="1"/>
    <col min="4574" max="4574" width="11.140625" style="1" customWidth="1"/>
    <col min="4575" max="4577" width="10.85546875" style="1" customWidth="1"/>
    <col min="4578" max="4578" width="11.28515625" style="1" customWidth="1"/>
    <col min="4579" max="4581" width="10.85546875" style="1" customWidth="1"/>
    <col min="4582" max="4582" width="11.5703125" style="1" customWidth="1"/>
    <col min="4583" max="4585" width="10.85546875" style="1" customWidth="1"/>
    <col min="4586" max="4586" width="11.5703125" style="1" customWidth="1"/>
    <col min="4587" max="4589" width="10.85546875" style="1" customWidth="1"/>
    <col min="4590" max="4590" width="11.28515625" style="1" customWidth="1"/>
    <col min="4591" max="4591" width="13.42578125" style="1" customWidth="1"/>
    <col min="4592" max="4593" width="10.85546875" style="1" customWidth="1"/>
    <col min="4594" max="4594" width="11.7109375" style="1" customWidth="1"/>
    <col min="4595" max="4597" width="10.85546875" style="1" customWidth="1"/>
    <col min="4598" max="4598" width="11.5703125" style="1" customWidth="1"/>
    <col min="4599" max="4601" width="10.85546875" style="1" customWidth="1"/>
    <col min="4602" max="4602" width="11.42578125" style="1" customWidth="1"/>
    <col min="4603" max="4605" width="10.85546875" style="1" customWidth="1"/>
    <col min="4606" max="4606" width="13" style="1" customWidth="1"/>
    <col min="4607" max="4608" width="10.85546875" style="1" customWidth="1"/>
    <col min="4609" max="4609" width="12.140625" style="1" customWidth="1"/>
    <col min="4610" max="4610" width="11.140625" style="1" customWidth="1"/>
    <col min="4611" max="4613" width="10.85546875" style="1" customWidth="1"/>
    <col min="4614" max="4614" width="11.85546875" style="1" customWidth="1"/>
    <col min="4615" max="4617" width="10.85546875" style="1" customWidth="1"/>
    <col min="4618" max="4618" width="9.140625" style="1"/>
    <col min="4619" max="4619" width="11.85546875" style="1" customWidth="1"/>
    <col min="4620" max="4800" width="9.140625" style="1"/>
    <col min="4801" max="4801" width="17.85546875" style="1" customWidth="1"/>
    <col min="4802" max="4802" width="11.28515625" style="1" customWidth="1"/>
    <col min="4803" max="4803" width="12.85546875" style="1" customWidth="1"/>
    <col min="4804" max="4805" width="11.85546875" style="1" customWidth="1"/>
    <col min="4806" max="4806" width="12.28515625" style="1" customWidth="1"/>
    <col min="4807" max="4807" width="12.85546875" style="1" customWidth="1"/>
    <col min="4808" max="4808" width="10.42578125" style="1" customWidth="1"/>
    <col min="4809" max="4809" width="11.140625" style="1" customWidth="1"/>
    <col min="4810" max="4810" width="11.7109375" style="1" customWidth="1"/>
    <col min="4811" max="4811" width="12.42578125" style="1" customWidth="1"/>
    <col min="4812" max="4812" width="12.5703125" style="1" customWidth="1"/>
    <col min="4813" max="4813" width="13.42578125" style="1" customWidth="1"/>
    <col min="4814" max="4814" width="11.140625" style="1" customWidth="1"/>
    <col min="4815" max="4815" width="12.140625" style="1" customWidth="1"/>
    <col min="4816" max="4816" width="11.42578125" style="1" customWidth="1"/>
    <col min="4817" max="4817" width="10.85546875" style="1" customWidth="1"/>
    <col min="4818" max="4818" width="12.140625" style="1" customWidth="1"/>
    <col min="4819" max="4819" width="12.28515625" style="1" customWidth="1"/>
    <col min="4820" max="4821" width="10.85546875" style="1" customWidth="1"/>
    <col min="4822" max="4822" width="11.28515625" style="1" customWidth="1"/>
    <col min="4823" max="4825" width="10.85546875" style="1" customWidth="1"/>
    <col min="4826" max="4826" width="11.42578125" style="1" customWidth="1"/>
    <col min="4827" max="4829" width="10.85546875" style="1" customWidth="1"/>
    <col min="4830" max="4830" width="11.140625" style="1" customWidth="1"/>
    <col min="4831" max="4833" width="10.85546875" style="1" customWidth="1"/>
    <col min="4834" max="4834" width="11.28515625" style="1" customWidth="1"/>
    <col min="4835" max="4837" width="10.85546875" style="1" customWidth="1"/>
    <col min="4838" max="4838" width="11.5703125" style="1" customWidth="1"/>
    <col min="4839" max="4841" width="10.85546875" style="1" customWidth="1"/>
    <col min="4842" max="4842" width="11.5703125" style="1" customWidth="1"/>
    <col min="4843" max="4845" width="10.85546875" style="1" customWidth="1"/>
    <col min="4846" max="4846" width="11.28515625" style="1" customWidth="1"/>
    <col min="4847" max="4847" width="13.42578125" style="1" customWidth="1"/>
    <col min="4848" max="4849" width="10.85546875" style="1" customWidth="1"/>
    <col min="4850" max="4850" width="11.7109375" style="1" customWidth="1"/>
    <col min="4851" max="4853" width="10.85546875" style="1" customWidth="1"/>
    <col min="4854" max="4854" width="11.5703125" style="1" customWidth="1"/>
    <col min="4855" max="4857" width="10.85546875" style="1" customWidth="1"/>
    <col min="4858" max="4858" width="11.42578125" style="1" customWidth="1"/>
    <col min="4859" max="4861" width="10.85546875" style="1" customWidth="1"/>
    <col min="4862" max="4862" width="13" style="1" customWidth="1"/>
    <col min="4863" max="4864" width="10.85546875" style="1" customWidth="1"/>
    <col min="4865" max="4865" width="12.140625" style="1" customWidth="1"/>
    <col min="4866" max="4866" width="11.140625" style="1" customWidth="1"/>
    <col min="4867" max="4869" width="10.85546875" style="1" customWidth="1"/>
    <col min="4870" max="4870" width="11.85546875" style="1" customWidth="1"/>
    <col min="4871" max="4873" width="10.85546875" style="1" customWidth="1"/>
    <col min="4874" max="4874" width="9.140625" style="1"/>
    <col min="4875" max="4875" width="11.85546875" style="1" customWidth="1"/>
    <col min="4876" max="5056" width="9.140625" style="1"/>
    <col min="5057" max="5057" width="17.85546875" style="1" customWidth="1"/>
    <col min="5058" max="5058" width="11.28515625" style="1" customWidth="1"/>
    <col min="5059" max="5059" width="12.85546875" style="1" customWidth="1"/>
    <col min="5060" max="5061" width="11.85546875" style="1" customWidth="1"/>
    <col min="5062" max="5062" width="12.28515625" style="1" customWidth="1"/>
    <col min="5063" max="5063" width="12.85546875" style="1" customWidth="1"/>
    <col min="5064" max="5064" width="10.42578125" style="1" customWidth="1"/>
    <col min="5065" max="5065" width="11.140625" style="1" customWidth="1"/>
    <col min="5066" max="5066" width="11.7109375" style="1" customWidth="1"/>
    <col min="5067" max="5067" width="12.42578125" style="1" customWidth="1"/>
    <col min="5068" max="5068" width="12.5703125" style="1" customWidth="1"/>
    <col min="5069" max="5069" width="13.42578125" style="1" customWidth="1"/>
    <col min="5070" max="5070" width="11.140625" style="1" customWidth="1"/>
    <col min="5071" max="5071" width="12.140625" style="1" customWidth="1"/>
    <col min="5072" max="5072" width="11.42578125" style="1" customWidth="1"/>
    <col min="5073" max="5073" width="10.85546875" style="1" customWidth="1"/>
    <col min="5074" max="5074" width="12.140625" style="1" customWidth="1"/>
    <col min="5075" max="5075" width="12.28515625" style="1" customWidth="1"/>
    <col min="5076" max="5077" width="10.85546875" style="1" customWidth="1"/>
    <col min="5078" max="5078" width="11.28515625" style="1" customWidth="1"/>
    <col min="5079" max="5081" width="10.85546875" style="1" customWidth="1"/>
    <col min="5082" max="5082" width="11.42578125" style="1" customWidth="1"/>
    <col min="5083" max="5085" width="10.85546875" style="1" customWidth="1"/>
    <col min="5086" max="5086" width="11.140625" style="1" customWidth="1"/>
    <col min="5087" max="5089" width="10.85546875" style="1" customWidth="1"/>
    <col min="5090" max="5090" width="11.28515625" style="1" customWidth="1"/>
    <col min="5091" max="5093" width="10.85546875" style="1" customWidth="1"/>
    <col min="5094" max="5094" width="11.5703125" style="1" customWidth="1"/>
    <col min="5095" max="5097" width="10.85546875" style="1" customWidth="1"/>
    <col min="5098" max="5098" width="11.5703125" style="1" customWidth="1"/>
    <col min="5099" max="5101" width="10.85546875" style="1" customWidth="1"/>
    <col min="5102" max="5102" width="11.28515625" style="1" customWidth="1"/>
    <col min="5103" max="5103" width="13.42578125" style="1" customWidth="1"/>
    <col min="5104" max="5105" width="10.85546875" style="1" customWidth="1"/>
    <col min="5106" max="5106" width="11.7109375" style="1" customWidth="1"/>
    <col min="5107" max="5109" width="10.85546875" style="1" customWidth="1"/>
    <col min="5110" max="5110" width="11.5703125" style="1" customWidth="1"/>
    <col min="5111" max="5113" width="10.85546875" style="1" customWidth="1"/>
    <col min="5114" max="5114" width="11.42578125" style="1" customWidth="1"/>
    <col min="5115" max="5117" width="10.85546875" style="1" customWidth="1"/>
    <col min="5118" max="5118" width="13" style="1" customWidth="1"/>
    <col min="5119" max="5120" width="10.85546875" style="1" customWidth="1"/>
    <col min="5121" max="5121" width="12.140625" style="1" customWidth="1"/>
    <col min="5122" max="5122" width="11.140625" style="1" customWidth="1"/>
    <col min="5123" max="5125" width="10.85546875" style="1" customWidth="1"/>
    <col min="5126" max="5126" width="11.85546875" style="1" customWidth="1"/>
    <col min="5127" max="5129" width="10.85546875" style="1" customWidth="1"/>
    <col min="5130" max="5130" width="9.140625" style="1"/>
    <col min="5131" max="5131" width="11.85546875" style="1" customWidth="1"/>
    <col min="5132" max="5312" width="9.140625" style="1"/>
    <col min="5313" max="5313" width="17.85546875" style="1" customWidth="1"/>
    <col min="5314" max="5314" width="11.28515625" style="1" customWidth="1"/>
    <col min="5315" max="5315" width="12.85546875" style="1" customWidth="1"/>
    <col min="5316" max="5317" width="11.85546875" style="1" customWidth="1"/>
    <col min="5318" max="5318" width="12.28515625" style="1" customWidth="1"/>
    <col min="5319" max="5319" width="12.85546875" style="1" customWidth="1"/>
    <col min="5320" max="5320" width="10.42578125" style="1" customWidth="1"/>
    <col min="5321" max="5321" width="11.140625" style="1" customWidth="1"/>
    <col min="5322" max="5322" width="11.7109375" style="1" customWidth="1"/>
    <col min="5323" max="5323" width="12.42578125" style="1" customWidth="1"/>
    <col min="5324" max="5324" width="12.5703125" style="1" customWidth="1"/>
    <col min="5325" max="5325" width="13.42578125" style="1" customWidth="1"/>
    <col min="5326" max="5326" width="11.140625" style="1" customWidth="1"/>
    <col min="5327" max="5327" width="12.140625" style="1" customWidth="1"/>
    <col min="5328" max="5328" width="11.42578125" style="1" customWidth="1"/>
    <col min="5329" max="5329" width="10.85546875" style="1" customWidth="1"/>
    <col min="5330" max="5330" width="12.140625" style="1" customWidth="1"/>
    <col min="5331" max="5331" width="12.28515625" style="1" customWidth="1"/>
    <col min="5332" max="5333" width="10.85546875" style="1" customWidth="1"/>
    <col min="5334" max="5334" width="11.28515625" style="1" customWidth="1"/>
    <col min="5335" max="5337" width="10.85546875" style="1" customWidth="1"/>
    <col min="5338" max="5338" width="11.42578125" style="1" customWidth="1"/>
    <col min="5339" max="5341" width="10.85546875" style="1" customWidth="1"/>
    <col min="5342" max="5342" width="11.140625" style="1" customWidth="1"/>
    <col min="5343" max="5345" width="10.85546875" style="1" customWidth="1"/>
    <col min="5346" max="5346" width="11.28515625" style="1" customWidth="1"/>
    <col min="5347" max="5349" width="10.85546875" style="1" customWidth="1"/>
    <col min="5350" max="5350" width="11.5703125" style="1" customWidth="1"/>
    <col min="5351" max="5353" width="10.85546875" style="1" customWidth="1"/>
    <col min="5354" max="5354" width="11.5703125" style="1" customWidth="1"/>
    <col min="5355" max="5357" width="10.85546875" style="1" customWidth="1"/>
    <col min="5358" max="5358" width="11.28515625" style="1" customWidth="1"/>
    <col min="5359" max="5359" width="13.42578125" style="1" customWidth="1"/>
    <col min="5360" max="5361" width="10.85546875" style="1" customWidth="1"/>
    <col min="5362" max="5362" width="11.7109375" style="1" customWidth="1"/>
    <col min="5363" max="5365" width="10.85546875" style="1" customWidth="1"/>
    <col min="5366" max="5366" width="11.5703125" style="1" customWidth="1"/>
    <col min="5367" max="5369" width="10.85546875" style="1" customWidth="1"/>
    <col min="5370" max="5370" width="11.42578125" style="1" customWidth="1"/>
    <col min="5371" max="5373" width="10.85546875" style="1" customWidth="1"/>
    <col min="5374" max="5374" width="13" style="1" customWidth="1"/>
    <col min="5375" max="5376" width="10.85546875" style="1" customWidth="1"/>
    <col min="5377" max="5377" width="12.140625" style="1" customWidth="1"/>
    <col min="5378" max="5378" width="11.140625" style="1" customWidth="1"/>
    <col min="5379" max="5381" width="10.85546875" style="1" customWidth="1"/>
    <col min="5382" max="5382" width="11.85546875" style="1" customWidth="1"/>
    <col min="5383" max="5385" width="10.85546875" style="1" customWidth="1"/>
    <col min="5386" max="5386" width="9.140625" style="1"/>
    <col min="5387" max="5387" width="11.85546875" style="1" customWidth="1"/>
    <col min="5388" max="5568" width="9.140625" style="1"/>
    <col min="5569" max="5569" width="17.85546875" style="1" customWidth="1"/>
    <col min="5570" max="5570" width="11.28515625" style="1" customWidth="1"/>
    <col min="5571" max="5571" width="12.85546875" style="1" customWidth="1"/>
    <col min="5572" max="5573" width="11.85546875" style="1" customWidth="1"/>
    <col min="5574" max="5574" width="12.28515625" style="1" customWidth="1"/>
    <col min="5575" max="5575" width="12.85546875" style="1" customWidth="1"/>
    <col min="5576" max="5576" width="10.42578125" style="1" customWidth="1"/>
    <col min="5577" max="5577" width="11.140625" style="1" customWidth="1"/>
    <col min="5578" max="5578" width="11.7109375" style="1" customWidth="1"/>
    <col min="5579" max="5579" width="12.42578125" style="1" customWidth="1"/>
    <col min="5580" max="5580" width="12.5703125" style="1" customWidth="1"/>
    <col min="5581" max="5581" width="13.42578125" style="1" customWidth="1"/>
    <col min="5582" max="5582" width="11.140625" style="1" customWidth="1"/>
    <col min="5583" max="5583" width="12.140625" style="1" customWidth="1"/>
    <col min="5584" max="5584" width="11.42578125" style="1" customWidth="1"/>
    <col min="5585" max="5585" width="10.85546875" style="1" customWidth="1"/>
    <col min="5586" max="5586" width="12.140625" style="1" customWidth="1"/>
    <col min="5587" max="5587" width="12.28515625" style="1" customWidth="1"/>
    <col min="5588" max="5589" width="10.85546875" style="1" customWidth="1"/>
    <col min="5590" max="5590" width="11.28515625" style="1" customWidth="1"/>
    <col min="5591" max="5593" width="10.85546875" style="1" customWidth="1"/>
    <col min="5594" max="5594" width="11.42578125" style="1" customWidth="1"/>
    <col min="5595" max="5597" width="10.85546875" style="1" customWidth="1"/>
    <col min="5598" max="5598" width="11.140625" style="1" customWidth="1"/>
    <col min="5599" max="5601" width="10.85546875" style="1" customWidth="1"/>
    <col min="5602" max="5602" width="11.28515625" style="1" customWidth="1"/>
    <col min="5603" max="5605" width="10.85546875" style="1" customWidth="1"/>
    <col min="5606" max="5606" width="11.5703125" style="1" customWidth="1"/>
    <col min="5607" max="5609" width="10.85546875" style="1" customWidth="1"/>
    <col min="5610" max="5610" width="11.5703125" style="1" customWidth="1"/>
    <col min="5611" max="5613" width="10.85546875" style="1" customWidth="1"/>
    <col min="5614" max="5614" width="11.28515625" style="1" customWidth="1"/>
    <col min="5615" max="5615" width="13.42578125" style="1" customWidth="1"/>
    <col min="5616" max="5617" width="10.85546875" style="1" customWidth="1"/>
    <col min="5618" max="5618" width="11.7109375" style="1" customWidth="1"/>
    <col min="5619" max="5621" width="10.85546875" style="1" customWidth="1"/>
    <col min="5622" max="5622" width="11.5703125" style="1" customWidth="1"/>
    <col min="5623" max="5625" width="10.85546875" style="1" customWidth="1"/>
    <col min="5626" max="5626" width="11.42578125" style="1" customWidth="1"/>
    <col min="5627" max="5629" width="10.85546875" style="1" customWidth="1"/>
    <col min="5630" max="5630" width="13" style="1" customWidth="1"/>
    <col min="5631" max="5632" width="10.85546875" style="1" customWidth="1"/>
    <col min="5633" max="5633" width="12.140625" style="1" customWidth="1"/>
    <col min="5634" max="5634" width="11.140625" style="1" customWidth="1"/>
    <col min="5635" max="5637" width="10.85546875" style="1" customWidth="1"/>
    <col min="5638" max="5638" width="11.85546875" style="1" customWidth="1"/>
    <col min="5639" max="5641" width="10.85546875" style="1" customWidth="1"/>
    <col min="5642" max="5642" width="9.140625" style="1"/>
    <col min="5643" max="5643" width="11.85546875" style="1" customWidth="1"/>
    <col min="5644" max="5824" width="9.140625" style="1"/>
    <col min="5825" max="5825" width="17.85546875" style="1" customWidth="1"/>
    <col min="5826" max="5826" width="11.28515625" style="1" customWidth="1"/>
    <col min="5827" max="5827" width="12.85546875" style="1" customWidth="1"/>
    <col min="5828" max="5829" width="11.85546875" style="1" customWidth="1"/>
    <col min="5830" max="5830" width="12.28515625" style="1" customWidth="1"/>
    <col min="5831" max="5831" width="12.85546875" style="1" customWidth="1"/>
    <col min="5832" max="5832" width="10.42578125" style="1" customWidth="1"/>
    <col min="5833" max="5833" width="11.140625" style="1" customWidth="1"/>
    <col min="5834" max="5834" width="11.7109375" style="1" customWidth="1"/>
    <col min="5835" max="5835" width="12.42578125" style="1" customWidth="1"/>
    <col min="5836" max="5836" width="12.5703125" style="1" customWidth="1"/>
    <col min="5837" max="5837" width="13.42578125" style="1" customWidth="1"/>
    <col min="5838" max="5838" width="11.140625" style="1" customWidth="1"/>
    <col min="5839" max="5839" width="12.140625" style="1" customWidth="1"/>
    <col min="5840" max="5840" width="11.42578125" style="1" customWidth="1"/>
    <col min="5841" max="5841" width="10.85546875" style="1" customWidth="1"/>
    <col min="5842" max="5842" width="12.140625" style="1" customWidth="1"/>
    <col min="5843" max="5843" width="12.28515625" style="1" customWidth="1"/>
    <col min="5844" max="5845" width="10.85546875" style="1" customWidth="1"/>
    <col min="5846" max="5846" width="11.28515625" style="1" customWidth="1"/>
    <col min="5847" max="5849" width="10.85546875" style="1" customWidth="1"/>
    <col min="5850" max="5850" width="11.42578125" style="1" customWidth="1"/>
    <col min="5851" max="5853" width="10.85546875" style="1" customWidth="1"/>
    <col min="5854" max="5854" width="11.140625" style="1" customWidth="1"/>
    <col min="5855" max="5857" width="10.85546875" style="1" customWidth="1"/>
    <col min="5858" max="5858" width="11.28515625" style="1" customWidth="1"/>
    <col min="5859" max="5861" width="10.85546875" style="1" customWidth="1"/>
    <col min="5862" max="5862" width="11.5703125" style="1" customWidth="1"/>
    <col min="5863" max="5865" width="10.85546875" style="1" customWidth="1"/>
    <col min="5866" max="5866" width="11.5703125" style="1" customWidth="1"/>
    <col min="5867" max="5869" width="10.85546875" style="1" customWidth="1"/>
    <col min="5870" max="5870" width="11.28515625" style="1" customWidth="1"/>
    <col min="5871" max="5871" width="13.42578125" style="1" customWidth="1"/>
    <col min="5872" max="5873" width="10.85546875" style="1" customWidth="1"/>
    <col min="5874" max="5874" width="11.7109375" style="1" customWidth="1"/>
    <col min="5875" max="5877" width="10.85546875" style="1" customWidth="1"/>
    <col min="5878" max="5878" width="11.5703125" style="1" customWidth="1"/>
    <col min="5879" max="5881" width="10.85546875" style="1" customWidth="1"/>
    <col min="5882" max="5882" width="11.42578125" style="1" customWidth="1"/>
    <col min="5883" max="5885" width="10.85546875" style="1" customWidth="1"/>
    <col min="5886" max="5886" width="13" style="1" customWidth="1"/>
    <col min="5887" max="5888" width="10.85546875" style="1" customWidth="1"/>
    <col min="5889" max="5889" width="12.140625" style="1" customWidth="1"/>
    <col min="5890" max="5890" width="11.140625" style="1" customWidth="1"/>
    <col min="5891" max="5893" width="10.85546875" style="1" customWidth="1"/>
    <col min="5894" max="5894" width="11.85546875" style="1" customWidth="1"/>
    <col min="5895" max="5897" width="10.85546875" style="1" customWidth="1"/>
    <col min="5898" max="5898" width="9.140625" style="1"/>
    <col min="5899" max="5899" width="11.85546875" style="1" customWidth="1"/>
    <col min="5900" max="6080" width="9.140625" style="1"/>
    <col min="6081" max="6081" width="17.85546875" style="1" customWidth="1"/>
    <col min="6082" max="6082" width="11.28515625" style="1" customWidth="1"/>
    <col min="6083" max="6083" width="12.85546875" style="1" customWidth="1"/>
    <col min="6084" max="6085" width="11.85546875" style="1" customWidth="1"/>
    <col min="6086" max="6086" width="12.28515625" style="1" customWidth="1"/>
    <col min="6087" max="6087" width="12.85546875" style="1" customWidth="1"/>
    <col min="6088" max="6088" width="10.42578125" style="1" customWidth="1"/>
    <col min="6089" max="6089" width="11.140625" style="1" customWidth="1"/>
    <col min="6090" max="6090" width="11.7109375" style="1" customWidth="1"/>
    <col min="6091" max="6091" width="12.42578125" style="1" customWidth="1"/>
    <col min="6092" max="6092" width="12.5703125" style="1" customWidth="1"/>
    <col min="6093" max="6093" width="13.42578125" style="1" customWidth="1"/>
    <col min="6094" max="6094" width="11.140625" style="1" customWidth="1"/>
    <col min="6095" max="6095" width="12.140625" style="1" customWidth="1"/>
    <col min="6096" max="6096" width="11.42578125" style="1" customWidth="1"/>
    <col min="6097" max="6097" width="10.85546875" style="1" customWidth="1"/>
    <col min="6098" max="6098" width="12.140625" style="1" customWidth="1"/>
    <col min="6099" max="6099" width="12.28515625" style="1" customWidth="1"/>
    <col min="6100" max="6101" width="10.85546875" style="1" customWidth="1"/>
    <col min="6102" max="6102" width="11.28515625" style="1" customWidth="1"/>
    <col min="6103" max="6105" width="10.85546875" style="1" customWidth="1"/>
    <col min="6106" max="6106" width="11.42578125" style="1" customWidth="1"/>
    <col min="6107" max="6109" width="10.85546875" style="1" customWidth="1"/>
    <col min="6110" max="6110" width="11.140625" style="1" customWidth="1"/>
    <col min="6111" max="6113" width="10.85546875" style="1" customWidth="1"/>
    <col min="6114" max="6114" width="11.28515625" style="1" customWidth="1"/>
    <col min="6115" max="6117" width="10.85546875" style="1" customWidth="1"/>
    <col min="6118" max="6118" width="11.5703125" style="1" customWidth="1"/>
    <col min="6119" max="6121" width="10.85546875" style="1" customWidth="1"/>
    <col min="6122" max="6122" width="11.5703125" style="1" customWidth="1"/>
    <col min="6123" max="6125" width="10.85546875" style="1" customWidth="1"/>
    <col min="6126" max="6126" width="11.28515625" style="1" customWidth="1"/>
    <col min="6127" max="6127" width="13.42578125" style="1" customWidth="1"/>
    <col min="6128" max="6129" width="10.85546875" style="1" customWidth="1"/>
    <col min="6130" max="6130" width="11.7109375" style="1" customWidth="1"/>
    <col min="6131" max="6133" width="10.85546875" style="1" customWidth="1"/>
    <col min="6134" max="6134" width="11.5703125" style="1" customWidth="1"/>
    <col min="6135" max="6137" width="10.85546875" style="1" customWidth="1"/>
    <col min="6138" max="6138" width="11.42578125" style="1" customWidth="1"/>
    <col min="6139" max="6141" width="10.85546875" style="1" customWidth="1"/>
    <col min="6142" max="6142" width="13" style="1" customWidth="1"/>
    <col min="6143" max="6144" width="10.85546875" style="1" customWidth="1"/>
    <col min="6145" max="6145" width="12.140625" style="1" customWidth="1"/>
    <col min="6146" max="6146" width="11.140625" style="1" customWidth="1"/>
    <col min="6147" max="6149" width="10.85546875" style="1" customWidth="1"/>
    <col min="6150" max="6150" width="11.85546875" style="1" customWidth="1"/>
    <col min="6151" max="6153" width="10.85546875" style="1" customWidth="1"/>
    <col min="6154" max="6154" width="9.140625" style="1"/>
    <col min="6155" max="6155" width="11.85546875" style="1" customWidth="1"/>
    <col min="6156" max="6336" width="9.140625" style="1"/>
    <col min="6337" max="6337" width="17.85546875" style="1" customWidth="1"/>
    <col min="6338" max="6338" width="11.28515625" style="1" customWidth="1"/>
    <col min="6339" max="6339" width="12.85546875" style="1" customWidth="1"/>
    <col min="6340" max="6341" width="11.85546875" style="1" customWidth="1"/>
    <col min="6342" max="6342" width="12.28515625" style="1" customWidth="1"/>
    <col min="6343" max="6343" width="12.85546875" style="1" customWidth="1"/>
    <col min="6344" max="6344" width="10.42578125" style="1" customWidth="1"/>
    <col min="6345" max="6345" width="11.140625" style="1" customWidth="1"/>
    <col min="6346" max="6346" width="11.7109375" style="1" customWidth="1"/>
    <col min="6347" max="6347" width="12.42578125" style="1" customWidth="1"/>
    <col min="6348" max="6348" width="12.5703125" style="1" customWidth="1"/>
    <col min="6349" max="6349" width="13.42578125" style="1" customWidth="1"/>
    <col min="6350" max="6350" width="11.140625" style="1" customWidth="1"/>
    <col min="6351" max="6351" width="12.140625" style="1" customWidth="1"/>
    <col min="6352" max="6352" width="11.42578125" style="1" customWidth="1"/>
    <col min="6353" max="6353" width="10.85546875" style="1" customWidth="1"/>
    <col min="6354" max="6354" width="12.140625" style="1" customWidth="1"/>
    <col min="6355" max="6355" width="12.28515625" style="1" customWidth="1"/>
    <col min="6356" max="6357" width="10.85546875" style="1" customWidth="1"/>
    <col min="6358" max="6358" width="11.28515625" style="1" customWidth="1"/>
    <col min="6359" max="6361" width="10.85546875" style="1" customWidth="1"/>
    <col min="6362" max="6362" width="11.42578125" style="1" customWidth="1"/>
    <col min="6363" max="6365" width="10.85546875" style="1" customWidth="1"/>
    <col min="6366" max="6366" width="11.140625" style="1" customWidth="1"/>
    <col min="6367" max="6369" width="10.85546875" style="1" customWidth="1"/>
    <col min="6370" max="6370" width="11.28515625" style="1" customWidth="1"/>
    <col min="6371" max="6373" width="10.85546875" style="1" customWidth="1"/>
    <col min="6374" max="6374" width="11.5703125" style="1" customWidth="1"/>
    <col min="6375" max="6377" width="10.85546875" style="1" customWidth="1"/>
    <col min="6378" max="6378" width="11.5703125" style="1" customWidth="1"/>
    <col min="6379" max="6381" width="10.85546875" style="1" customWidth="1"/>
    <col min="6382" max="6382" width="11.28515625" style="1" customWidth="1"/>
    <col min="6383" max="6383" width="13.42578125" style="1" customWidth="1"/>
    <col min="6384" max="6385" width="10.85546875" style="1" customWidth="1"/>
    <col min="6386" max="6386" width="11.7109375" style="1" customWidth="1"/>
    <col min="6387" max="6389" width="10.85546875" style="1" customWidth="1"/>
    <col min="6390" max="6390" width="11.5703125" style="1" customWidth="1"/>
    <col min="6391" max="6393" width="10.85546875" style="1" customWidth="1"/>
    <col min="6394" max="6394" width="11.42578125" style="1" customWidth="1"/>
    <col min="6395" max="6397" width="10.85546875" style="1" customWidth="1"/>
    <col min="6398" max="6398" width="13" style="1" customWidth="1"/>
    <col min="6399" max="6400" width="10.85546875" style="1" customWidth="1"/>
    <col min="6401" max="6401" width="12.140625" style="1" customWidth="1"/>
    <col min="6402" max="6402" width="11.140625" style="1" customWidth="1"/>
    <col min="6403" max="6405" width="10.85546875" style="1" customWidth="1"/>
    <col min="6406" max="6406" width="11.85546875" style="1" customWidth="1"/>
    <col min="6407" max="6409" width="10.85546875" style="1" customWidth="1"/>
    <col min="6410" max="6410" width="9.140625" style="1"/>
    <col min="6411" max="6411" width="11.85546875" style="1" customWidth="1"/>
    <col min="6412" max="6592" width="9.140625" style="1"/>
    <col min="6593" max="6593" width="17.85546875" style="1" customWidth="1"/>
    <col min="6594" max="6594" width="11.28515625" style="1" customWidth="1"/>
    <col min="6595" max="6595" width="12.85546875" style="1" customWidth="1"/>
    <col min="6596" max="6597" width="11.85546875" style="1" customWidth="1"/>
    <col min="6598" max="6598" width="12.28515625" style="1" customWidth="1"/>
    <col min="6599" max="6599" width="12.85546875" style="1" customWidth="1"/>
    <col min="6600" max="6600" width="10.42578125" style="1" customWidth="1"/>
    <col min="6601" max="6601" width="11.140625" style="1" customWidth="1"/>
    <col min="6602" max="6602" width="11.7109375" style="1" customWidth="1"/>
    <col min="6603" max="6603" width="12.42578125" style="1" customWidth="1"/>
    <col min="6604" max="6604" width="12.5703125" style="1" customWidth="1"/>
    <col min="6605" max="6605" width="13.42578125" style="1" customWidth="1"/>
    <col min="6606" max="6606" width="11.140625" style="1" customWidth="1"/>
    <col min="6607" max="6607" width="12.140625" style="1" customWidth="1"/>
    <col min="6608" max="6608" width="11.42578125" style="1" customWidth="1"/>
    <col min="6609" max="6609" width="10.85546875" style="1" customWidth="1"/>
    <col min="6610" max="6610" width="12.140625" style="1" customWidth="1"/>
    <col min="6611" max="6611" width="12.28515625" style="1" customWidth="1"/>
    <col min="6612" max="6613" width="10.85546875" style="1" customWidth="1"/>
    <col min="6614" max="6614" width="11.28515625" style="1" customWidth="1"/>
    <col min="6615" max="6617" width="10.85546875" style="1" customWidth="1"/>
    <col min="6618" max="6618" width="11.42578125" style="1" customWidth="1"/>
    <col min="6619" max="6621" width="10.85546875" style="1" customWidth="1"/>
    <col min="6622" max="6622" width="11.140625" style="1" customWidth="1"/>
    <col min="6623" max="6625" width="10.85546875" style="1" customWidth="1"/>
    <col min="6626" max="6626" width="11.28515625" style="1" customWidth="1"/>
    <col min="6627" max="6629" width="10.85546875" style="1" customWidth="1"/>
    <col min="6630" max="6630" width="11.5703125" style="1" customWidth="1"/>
    <col min="6631" max="6633" width="10.85546875" style="1" customWidth="1"/>
    <col min="6634" max="6634" width="11.5703125" style="1" customWidth="1"/>
    <col min="6635" max="6637" width="10.85546875" style="1" customWidth="1"/>
    <col min="6638" max="6638" width="11.28515625" style="1" customWidth="1"/>
    <col min="6639" max="6639" width="13.42578125" style="1" customWidth="1"/>
    <col min="6640" max="6641" width="10.85546875" style="1" customWidth="1"/>
    <col min="6642" max="6642" width="11.7109375" style="1" customWidth="1"/>
    <col min="6643" max="6645" width="10.85546875" style="1" customWidth="1"/>
    <col min="6646" max="6646" width="11.5703125" style="1" customWidth="1"/>
    <col min="6647" max="6649" width="10.85546875" style="1" customWidth="1"/>
    <col min="6650" max="6650" width="11.42578125" style="1" customWidth="1"/>
    <col min="6651" max="6653" width="10.85546875" style="1" customWidth="1"/>
    <col min="6654" max="6654" width="13" style="1" customWidth="1"/>
    <col min="6655" max="6656" width="10.85546875" style="1" customWidth="1"/>
    <col min="6657" max="6657" width="12.140625" style="1" customWidth="1"/>
    <col min="6658" max="6658" width="11.140625" style="1" customWidth="1"/>
    <col min="6659" max="6661" width="10.85546875" style="1" customWidth="1"/>
    <col min="6662" max="6662" width="11.85546875" style="1" customWidth="1"/>
    <col min="6663" max="6665" width="10.85546875" style="1" customWidth="1"/>
    <col min="6666" max="6666" width="9.140625" style="1"/>
    <col min="6667" max="6667" width="11.85546875" style="1" customWidth="1"/>
    <col min="6668" max="6848" width="9.140625" style="1"/>
    <col min="6849" max="6849" width="17.85546875" style="1" customWidth="1"/>
    <col min="6850" max="6850" width="11.28515625" style="1" customWidth="1"/>
    <col min="6851" max="6851" width="12.85546875" style="1" customWidth="1"/>
    <col min="6852" max="6853" width="11.85546875" style="1" customWidth="1"/>
    <col min="6854" max="6854" width="12.28515625" style="1" customWidth="1"/>
    <col min="6855" max="6855" width="12.85546875" style="1" customWidth="1"/>
    <col min="6856" max="6856" width="10.42578125" style="1" customWidth="1"/>
    <col min="6857" max="6857" width="11.140625" style="1" customWidth="1"/>
    <col min="6858" max="6858" width="11.7109375" style="1" customWidth="1"/>
    <col min="6859" max="6859" width="12.42578125" style="1" customWidth="1"/>
    <col min="6860" max="6860" width="12.5703125" style="1" customWidth="1"/>
    <col min="6861" max="6861" width="13.42578125" style="1" customWidth="1"/>
    <col min="6862" max="6862" width="11.140625" style="1" customWidth="1"/>
    <col min="6863" max="6863" width="12.140625" style="1" customWidth="1"/>
    <col min="6864" max="6864" width="11.42578125" style="1" customWidth="1"/>
    <col min="6865" max="6865" width="10.85546875" style="1" customWidth="1"/>
    <col min="6866" max="6866" width="12.140625" style="1" customWidth="1"/>
    <col min="6867" max="6867" width="12.28515625" style="1" customWidth="1"/>
    <col min="6868" max="6869" width="10.85546875" style="1" customWidth="1"/>
    <col min="6870" max="6870" width="11.28515625" style="1" customWidth="1"/>
    <col min="6871" max="6873" width="10.85546875" style="1" customWidth="1"/>
    <col min="6874" max="6874" width="11.42578125" style="1" customWidth="1"/>
    <col min="6875" max="6877" width="10.85546875" style="1" customWidth="1"/>
    <col min="6878" max="6878" width="11.140625" style="1" customWidth="1"/>
    <col min="6879" max="6881" width="10.85546875" style="1" customWidth="1"/>
    <col min="6882" max="6882" width="11.28515625" style="1" customWidth="1"/>
    <col min="6883" max="6885" width="10.85546875" style="1" customWidth="1"/>
    <col min="6886" max="6886" width="11.5703125" style="1" customWidth="1"/>
    <col min="6887" max="6889" width="10.85546875" style="1" customWidth="1"/>
    <col min="6890" max="6890" width="11.5703125" style="1" customWidth="1"/>
    <col min="6891" max="6893" width="10.85546875" style="1" customWidth="1"/>
    <col min="6894" max="6894" width="11.28515625" style="1" customWidth="1"/>
    <col min="6895" max="6895" width="13.42578125" style="1" customWidth="1"/>
    <col min="6896" max="6897" width="10.85546875" style="1" customWidth="1"/>
    <col min="6898" max="6898" width="11.7109375" style="1" customWidth="1"/>
    <col min="6899" max="6901" width="10.85546875" style="1" customWidth="1"/>
    <col min="6902" max="6902" width="11.5703125" style="1" customWidth="1"/>
    <col min="6903" max="6905" width="10.85546875" style="1" customWidth="1"/>
    <col min="6906" max="6906" width="11.42578125" style="1" customWidth="1"/>
    <col min="6907" max="6909" width="10.85546875" style="1" customWidth="1"/>
    <col min="6910" max="6910" width="13" style="1" customWidth="1"/>
    <col min="6911" max="6912" width="10.85546875" style="1" customWidth="1"/>
    <col min="6913" max="6913" width="12.140625" style="1" customWidth="1"/>
    <col min="6914" max="6914" width="11.140625" style="1" customWidth="1"/>
    <col min="6915" max="6917" width="10.85546875" style="1" customWidth="1"/>
    <col min="6918" max="6918" width="11.85546875" style="1" customWidth="1"/>
    <col min="6919" max="6921" width="10.85546875" style="1" customWidth="1"/>
    <col min="6922" max="6922" width="9.140625" style="1"/>
    <col min="6923" max="6923" width="11.85546875" style="1" customWidth="1"/>
    <col min="6924" max="7104" width="9.140625" style="1"/>
    <col min="7105" max="7105" width="17.85546875" style="1" customWidth="1"/>
    <col min="7106" max="7106" width="11.28515625" style="1" customWidth="1"/>
    <col min="7107" max="7107" width="12.85546875" style="1" customWidth="1"/>
    <col min="7108" max="7109" width="11.85546875" style="1" customWidth="1"/>
    <col min="7110" max="7110" width="12.28515625" style="1" customWidth="1"/>
    <col min="7111" max="7111" width="12.85546875" style="1" customWidth="1"/>
    <col min="7112" max="7112" width="10.42578125" style="1" customWidth="1"/>
    <col min="7113" max="7113" width="11.140625" style="1" customWidth="1"/>
    <col min="7114" max="7114" width="11.7109375" style="1" customWidth="1"/>
    <col min="7115" max="7115" width="12.42578125" style="1" customWidth="1"/>
    <col min="7116" max="7116" width="12.5703125" style="1" customWidth="1"/>
    <col min="7117" max="7117" width="13.42578125" style="1" customWidth="1"/>
    <col min="7118" max="7118" width="11.140625" style="1" customWidth="1"/>
    <col min="7119" max="7119" width="12.140625" style="1" customWidth="1"/>
    <col min="7120" max="7120" width="11.42578125" style="1" customWidth="1"/>
    <col min="7121" max="7121" width="10.85546875" style="1" customWidth="1"/>
    <col min="7122" max="7122" width="12.140625" style="1" customWidth="1"/>
    <col min="7123" max="7123" width="12.28515625" style="1" customWidth="1"/>
    <col min="7124" max="7125" width="10.85546875" style="1" customWidth="1"/>
    <col min="7126" max="7126" width="11.28515625" style="1" customWidth="1"/>
    <col min="7127" max="7129" width="10.85546875" style="1" customWidth="1"/>
    <col min="7130" max="7130" width="11.42578125" style="1" customWidth="1"/>
    <col min="7131" max="7133" width="10.85546875" style="1" customWidth="1"/>
    <col min="7134" max="7134" width="11.140625" style="1" customWidth="1"/>
    <col min="7135" max="7137" width="10.85546875" style="1" customWidth="1"/>
    <col min="7138" max="7138" width="11.28515625" style="1" customWidth="1"/>
    <col min="7139" max="7141" width="10.85546875" style="1" customWidth="1"/>
    <col min="7142" max="7142" width="11.5703125" style="1" customWidth="1"/>
    <col min="7143" max="7145" width="10.85546875" style="1" customWidth="1"/>
    <col min="7146" max="7146" width="11.5703125" style="1" customWidth="1"/>
    <col min="7147" max="7149" width="10.85546875" style="1" customWidth="1"/>
    <col min="7150" max="7150" width="11.28515625" style="1" customWidth="1"/>
    <col min="7151" max="7151" width="13.42578125" style="1" customWidth="1"/>
    <col min="7152" max="7153" width="10.85546875" style="1" customWidth="1"/>
    <col min="7154" max="7154" width="11.7109375" style="1" customWidth="1"/>
    <col min="7155" max="7157" width="10.85546875" style="1" customWidth="1"/>
    <col min="7158" max="7158" width="11.5703125" style="1" customWidth="1"/>
    <col min="7159" max="7161" width="10.85546875" style="1" customWidth="1"/>
    <col min="7162" max="7162" width="11.42578125" style="1" customWidth="1"/>
    <col min="7163" max="7165" width="10.85546875" style="1" customWidth="1"/>
    <col min="7166" max="7166" width="13" style="1" customWidth="1"/>
    <col min="7167" max="7168" width="10.85546875" style="1" customWidth="1"/>
    <col min="7169" max="7169" width="12.140625" style="1" customWidth="1"/>
    <col min="7170" max="7170" width="11.140625" style="1" customWidth="1"/>
    <col min="7171" max="7173" width="10.85546875" style="1" customWidth="1"/>
    <col min="7174" max="7174" width="11.85546875" style="1" customWidth="1"/>
    <col min="7175" max="7177" width="10.85546875" style="1" customWidth="1"/>
    <col min="7178" max="7178" width="9.140625" style="1"/>
    <col min="7179" max="7179" width="11.85546875" style="1" customWidth="1"/>
    <col min="7180" max="7360" width="9.140625" style="1"/>
    <col min="7361" max="7361" width="17.85546875" style="1" customWidth="1"/>
    <col min="7362" max="7362" width="11.28515625" style="1" customWidth="1"/>
    <col min="7363" max="7363" width="12.85546875" style="1" customWidth="1"/>
    <col min="7364" max="7365" width="11.85546875" style="1" customWidth="1"/>
    <col min="7366" max="7366" width="12.28515625" style="1" customWidth="1"/>
    <col min="7367" max="7367" width="12.85546875" style="1" customWidth="1"/>
    <col min="7368" max="7368" width="10.42578125" style="1" customWidth="1"/>
    <col min="7369" max="7369" width="11.140625" style="1" customWidth="1"/>
    <col min="7370" max="7370" width="11.7109375" style="1" customWidth="1"/>
    <col min="7371" max="7371" width="12.42578125" style="1" customWidth="1"/>
    <col min="7372" max="7372" width="12.5703125" style="1" customWidth="1"/>
    <col min="7373" max="7373" width="13.42578125" style="1" customWidth="1"/>
    <col min="7374" max="7374" width="11.140625" style="1" customWidth="1"/>
    <col min="7375" max="7375" width="12.140625" style="1" customWidth="1"/>
    <col min="7376" max="7376" width="11.42578125" style="1" customWidth="1"/>
    <col min="7377" max="7377" width="10.85546875" style="1" customWidth="1"/>
    <col min="7378" max="7378" width="12.140625" style="1" customWidth="1"/>
    <col min="7379" max="7379" width="12.28515625" style="1" customWidth="1"/>
    <col min="7380" max="7381" width="10.85546875" style="1" customWidth="1"/>
    <col min="7382" max="7382" width="11.28515625" style="1" customWidth="1"/>
    <col min="7383" max="7385" width="10.85546875" style="1" customWidth="1"/>
    <col min="7386" max="7386" width="11.42578125" style="1" customWidth="1"/>
    <col min="7387" max="7389" width="10.85546875" style="1" customWidth="1"/>
    <col min="7390" max="7390" width="11.140625" style="1" customWidth="1"/>
    <col min="7391" max="7393" width="10.85546875" style="1" customWidth="1"/>
    <col min="7394" max="7394" width="11.28515625" style="1" customWidth="1"/>
    <col min="7395" max="7397" width="10.85546875" style="1" customWidth="1"/>
    <col min="7398" max="7398" width="11.5703125" style="1" customWidth="1"/>
    <col min="7399" max="7401" width="10.85546875" style="1" customWidth="1"/>
    <col min="7402" max="7402" width="11.5703125" style="1" customWidth="1"/>
    <col min="7403" max="7405" width="10.85546875" style="1" customWidth="1"/>
    <col min="7406" max="7406" width="11.28515625" style="1" customWidth="1"/>
    <col min="7407" max="7407" width="13.42578125" style="1" customWidth="1"/>
    <col min="7408" max="7409" width="10.85546875" style="1" customWidth="1"/>
    <col min="7410" max="7410" width="11.7109375" style="1" customWidth="1"/>
    <col min="7411" max="7413" width="10.85546875" style="1" customWidth="1"/>
    <col min="7414" max="7414" width="11.5703125" style="1" customWidth="1"/>
    <col min="7415" max="7417" width="10.85546875" style="1" customWidth="1"/>
    <col min="7418" max="7418" width="11.42578125" style="1" customWidth="1"/>
    <col min="7419" max="7421" width="10.85546875" style="1" customWidth="1"/>
    <col min="7422" max="7422" width="13" style="1" customWidth="1"/>
    <col min="7423" max="7424" width="10.85546875" style="1" customWidth="1"/>
    <col min="7425" max="7425" width="12.140625" style="1" customWidth="1"/>
    <col min="7426" max="7426" width="11.140625" style="1" customWidth="1"/>
    <col min="7427" max="7429" width="10.85546875" style="1" customWidth="1"/>
    <col min="7430" max="7430" width="11.85546875" style="1" customWidth="1"/>
    <col min="7431" max="7433" width="10.85546875" style="1" customWidth="1"/>
    <col min="7434" max="7434" width="9.140625" style="1"/>
    <col min="7435" max="7435" width="11.85546875" style="1" customWidth="1"/>
    <col min="7436" max="7616" width="9.140625" style="1"/>
    <col min="7617" max="7617" width="17.85546875" style="1" customWidth="1"/>
    <col min="7618" max="7618" width="11.28515625" style="1" customWidth="1"/>
    <col min="7619" max="7619" width="12.85546875" style="1" customWidth="1"/>
    <col min="7620" max="7621" width="11.85546875" style="1" customWidth="1"/>
    <col min="7622" max="7622" width="12.28515625" style="1" customWidth="1"/>
    <col min="7623" max="7623" width="12.85546875" style="1" customWidth="1"/>
    <col min="7624" max="7624" width="10.42578125" style="1" customWidth="1"/>
    <col min="7625" max="7625" width="11.140625" style="1" customWidth="1"/>
    <col min="7626" max="7626" width="11.7109375" style="1" customWidth="1"/>
    <col min="7627" max="7627" width="12.42578125" style="1" customWidth="1"/>
    <col min="7628" max="7628" width="12.5703125" style="1" customWidth="1"/>
    <col min="7629" max="7629" width="13.42578125" style="1" customWidth="1"/>
    <col min="7630" max="7630" width="11.140625" style="1" customWidth="1"/>
    <col min="7631" max="7631" width="12.140625" style="1" customWidth="1"/>
    <col min="7632" max="7632" width="11.42578125" style="1" customWidth="1"/>
    <col min="7633" max="7633" width="10.85546875" style="1" customWidth="1"/>
    <col min="7634" max="7634" width="12.140625" style="1" customWidth="1"/>
    <col min="7635" max="7635" width="12.28515625" style="1" customWidth="1"/>
    <col min="7636" max="7637" width="10.85546875" style="1" customWidth="1"/>
    <col min="7638" max="7638" width="11.28515625" style="1" customWidth="1"/>
    <col min="7639" max="7641" width="10.85546875" style="1" customWidth="1"/>
    <col min="7642" max="7642" width="11.42578125" style="1" customWidth="1"/>
    <col min="7643" max="7645" width="10.85546875" style="1" customWidth="1"/>
    <col min="7646" max="7646" width="11.140625" style="1" customWidth="1"/>
    <col min="7647" max="7649" width="10.85546875" style="1" customWidth="1"/>
    <col min="7650" max="7650" width="11.28515625" style="1" customWidth="1"/>
    <col min="7651" max="7653" width="10.85546875" style="1" customWidth="1"/>
    <col min="7654" max="7654" width="11.5703125" style="1" customWidth="1"/>
    <col min="7655" max="7657" width="10.85546875" style="1" customWidth="1"/>
    <col min="7658" max="7658" width="11.5703125" style="1" customWidth="1"/>
    <col min="7659" max="7661" width="10.85546875" style="1" customWidth="1"/>
    <col min="7662" max="7662" width="11.28515625" style="1" customWidth="1"/>
    <col min="7663" max="7663" width="13.42578125" style="1" customWidth="1"/>
    <col min="7664" max="7665" width="10.85546875" style="1" customWidth="1"/>
    <col min="7666" max="7666" width="11.7109375" style="1" customWidth="1"/>
    <col min="7667" max="7669" width="10.85546875" style="1" customWidth="1"/>
    <col min="7670" max="7670" width="11.5703125" style="1" customWidth="1"/>
    <col min="7671" max="7673" width="10.85546875" style="1" customWidth="1"/>
    <col min="7674" max="7674" width="11.42578125" style="1" customWidth="1"/>
    <col min="7675" max="7677" width="10.85546875" style="1" customWidth="1"/>
    <col min="7678" max="7678" width="13" style="1" customWidth="1"/>
    <col min="7679" max="7680" width="10.85546875" style="1" customWidth="1"/>
    <col min="7681" max="7681" width="12.140625" style="1" customWidth="1"/>
    <col min="7682" max="7682" width="11.140625" style="1" customWidth="1"/>
    <col min="7683" max="7685" width="10.85546875" style="1" customWidth="1"/>
    <col min="7686" max="7686" width="11.85546875" style="1" customWidth="1"/>
    <col min="7687" max="7689" width="10.85546875" style="1" customWidth="1"/>
    <col min="7690" max="7690" width="9.140625" style="1"/>
    <col min="7691" max="7691" width="11.85546875" style="1" customWidth="1"/>
    <col min="7692" max="7872" width="9.140625" style="1"/>
    <col min="7873" max="7873" width="17.85546875" style="1" customWidth="1"/>
    <col min="7874" max="7874" width="11.28515625" style="1" customWidth="1"/>
    <col min="7875" max="7875" width="12.85546875" style="1" customWidth="1"/>
    <col min="7876" max="7877" width="11.85546875" style="1" customWidth="1"/>
    <col min="7878" max="7878" width="12.28515625" style="1" customWidth="1"/>
    <col min="7879" max="7879" width="12.85546875" style="1" customWidth="1"/>
    <col min="7880" max="7880" width="10.42578125" style="1" customWidth="1"/>
    <col min="7881" max="7881" width="11.140625" style="1" customWidth="1"/>
    <col min="7882" max="7882" width="11.7109375" style="1" customWidth="1"/>
    <col min="7883" max="7883" width="12.42578125" style="1" customWidth="1"/>
    <col min="7884" max="7884" width="12.5703125" style="1" customWidth="1"/>
    <col min="7885" max="7885" width="13.42578125" style="1" customWidth="1"/>
    <col min="7886" max="7886" width="11.140625" style="1" customWidth="1"/>
    <col min="7887" max="7887" width="12.140625" style="1" customWidth="1"/>
    <col min="7888" max="7888" width="11.42578125" style="1" customWidth="1"/>
    <col min="7889" max="7889" width="10.85546875" style="1" customWidth="1"/>
    <col min="7890" max="7890" width="12.140625" style="1" customWidth="1"/>
    <col min="7891" max="7891" width="12.28515625" style="1" customWidth="1"/>
    <col min="7892" max="7893" width="10.85546875" style="1" customWidth="1"/>
    <col min="7894" max="7894" width="11.28515625" style="1" customWidth="1"/>
    <col min="7895" max="7897" width="10.85546875" style="1" customWidth="1"/>
    <col min="7898" max="7898" width="11.42578125" style="1" customWidth="1"/>
    <col min="7899" max="7901" width="10.85546875" style="1" customWidth="1"/>
    <col min="7902" max="7902" width="11.140625" style="1" customWidth="1"/>
    <col min="7903" max="7905" width="10.85546875" style="1" customWidth="1"/>
    <col min="7906" max="7906" width="11.28515625" style="1" customWidth="1"/>
    <col min="7907" max="7909" width="10.85546875" style="1" customWidth="1"/>
    <col min="7910" max="7910" width="11.5703125" style="1" customWidth="1"/>
    <col min="7911" max="7913" width="10.85546875" style="1" customWidth="1"/>
    <col min="7914" max="7914" width="11.5703125" style="1" customWidth="1"/>
    <col min="7915" max="7917" width="10.85546875" style="1" customWidth="1"/>
    <col min="7918" max="7918" width="11.28515625" style="1" customWidth="1"/>
    <col min="7919" max="7919" width="13.42578125" style="1" customWidth="1"/>
    <col min="7920" max="7921" width="10.85546875" style="1" customWidth="1"/>
    <col min="7922" max="7922" width="11.7109375" style="1" customWidth="1"/>
    <col min="7923" max="7925" width="10.85546875" style="1" customWidth="1"/>
    <col min="7926" max="7926" width="11.5703125" style="1" customWidth="1"/>
    <col min="7927" max="7929" width="10.85546875" style="1" customWidth="1"/>
    <col min="7930" max="7930" width="11.42578125" style="1" customWidth="1"/>
    <col min="7931" max="7933" width="10.85546875" style="1" customWidth="1"/>
    <col min="7934" max="7934" width="13" style="1" customWidth="1"/>
    <col min="7935" max="7936" width="10.85546875" style="1" customWidth="1"/>
    <col min="7937" max="7937" width="12.140625" style="1" customWidth="1"/>
    <col min="7938" max="7938" width="11.140625" style="1" customWidth="1"/>
    <col min="7939" max="7941" width="10.85546875" style="1" customWidth="1"/>
    <col min="7942" max="7942" width="11.85546875" style="1" customWidth="1"/>
    <col min="7943" max="7945" width="10.85546875" style="1" customWidth="1"/>
    <col min="7946" max="7946" width="9.140625" style="1"/>
    <col min="7947" max="7947" width="11.85546875" style="1" customWidth="1"/>
    <col min="7948" max="8128" width="9.140625" style="1"/>
    <col min="8129" max="8129" width="17.85546875" style="1" customWidth="1"/>
    <col min="8130" max="8130" width="11.28515625" style="1" customWidth="1"/>
    <col min="8131" max="8131" width="12.85546875" style="1" customWidth="1"/>
    <col min="8132" max="8133" width="11.85546875" style="1" customWidth="1"/>
    <col min="8134" max="8134" width="12.28515625" style="1" customWidth="1"/>
    <col min="8135" max="8135" width="12.85546875" style="1" customWidth="1"/>
    <col min="8136" max="8136" width="10.42578125" style="1" customWidth="1"/>
    <col min="8137" max="8137" width="11.140625" style="1" customWidth="1"/>
    <col min="8138" max="8138" width="11.7109375" style="1" customWidth="1"/>
    <col min="8139" max="8139" width="12.42578125" style="1" customWidth="1"/>
    <col min="8140" max="8140" width="12.5703125" style="1" customWidth="1"/>
    <col min="8141" max="8141" width="13.42578125" style="1" customWidth="1"/>
    <col min="8142" max="8142" width="11.140625" style="1" customWidth="1"/>
    <col min="8143" max="8143" width="12.140625" style="1" customWidth="1"/>
    <col min="8144" max="8144" width="11.42578125" style="1" customWidth="1"/>
    <col min="8145" max="8145" width="10.85546875" style="1" customWidth="1"/>
    <col min="8146" max="8146" width="12.140625" style="1" customWidth="1"/>
    <col min="8147" max="8147" width="12.28515625" style="1" customWidth="1"/>
    <col min="8148" max="8149" width="10.85546875" style="1" customWidth="1"/>
    <col min="8150" max="8150" width="11.28515625" style="1" customWidth="1"/>
    <col min="8151" max="8153" width="10.85546875" style="1" customWidth="1"/>
    <col min="8154" max="8154" width="11.42578125" style="1" customWidth="1"/>
    <col min="8155" max="8157" width="10.85546875" style="1" customWidth="1"/>
    <col min="8158" max="8158" width="11.140625" style="1" customWidth="1"/>
    <col min="8159" max="8161" width="10.85546875" style="1" customWidth="1"/>
    <col min="8162" max="8162" width="11.28515625" style="1" customWidth="1"/>
    <col min="8163" max="8165" width="10.85546875" style="1" customWidth="1"/>
    <col min="8166" max="8166" width="11.5703125" style="1" customWidth="1"/>
    <col min="8167" max="8169" width="10.85546875" style="1" customWidth="1"/>
    <col min="8170" max="8170" width="11.5703125" style="1" customWidth="1"/>
    <col min="8171" max="8173" width="10.85546875" style="1" customWidth="1"/>
    <col min="8174" max="8174" width="11.28515625" style="1" customWidth="1"/>
    <col min="8175" max="8175" width="13.42578125" style="1" customWidth="1"/>
    <col min="8176" max="8177" width="10.85546875" style="1" customWidth="1"/>
    <col min="8178" max="8178" width="11.7109375" style="1" customWidth="1"/>
    <col min="8179" max="8181" width="10.85546875" style="1" customWidth="1"/>
    <col min="8182" max="8182" width="11.5703125" style="1" customWidth="1"/>
    <col min="8183" max="8185" width="10.85546875" style="1" customWidth="1"/>
    <col min="8186" max="8186" width="11.42578125" style="1" customWidth="1"/>
    <col min="8187" max="8189" width="10.85546875" style="1" customWidth="1"/>
    <col min="8190" max="8190" width="13" style="1" customWidth="1"/>
    <col min="8191" max="8192" width="10.85546875" style="1" customWidth="1"/>
    <col min="8193" max="8193" width="12.140625" style="1" customWidth="1"/>
    <col min="8194" max="8194" width="11.140625" style="1" customWidth="1"/>
    <col min="8195" max="8197" width="10.85546875" style="1" customWidth="1"/>
    <col min="8198" max="8198" width="11.85546875" style="1" customWidth="1"/>
    <col min="8199" max="8201" width="10.85546875" style="1" customWidth="1"/>
    <col min="8202" max="8202" width="9.140625" style="1"/>
    <col min="8203" max="8203" width="11.85546875" style="1" customWidth="1"/>
    <col min="8204" max="8384" width="9.140625" style="1"/>
    <col min="8385" max="8385" width="17.85546875" style="1" customWidth="1"/>
    <col min="8386" max="8386" width="11.28515625" style="1" customWidth="1"/>
    <col min="8387" max="8387" width="12.85546875" style="1" customWidth="1"/>
    <col min="8388" max="8389" width="11.85546875" style="1" customWidth="1"/>
    <col min="8390" max="8390" width="12.28515625" style="1" customWidth="1"/>
    <col min="8391" max="8391" width="12.85546875" style="1" customWidth="1"/>
    <col min="8392" max="8392" width="10.42578125" style="1" customWidth="1"/>
    <col min="8393" max="8393" width="11.140625" style="1" customWidth="1"/>
    <col min="8394" max="8394" width="11.7109375" style="1" customWidth="1"/>
    <col min="8395" max="8395" width="12.42578125" style="1" customWidth="1"/>
    <col min="8396" max="8396" width="12.5703125" style="1" customWidth="1"/>
    <col min="8397" max="8397" width="13.42578125" style="1" customWidth="1"/>
    <col min="8398" max="8398" width="11.140625" style="1" customWidth="1"/>
    <col min="8399" max="8399" width="12.140625" style="1" customWidth="1"/>
    <col min="8400" max="8400" width="11.42578125" style="1" customWidth="1"/>
    <col min="8401" max="8401" width="10.85546875" style="1" customWidth="1"/>
    <col min="8402" max="8402" width="12.140625" style="1" customWidth="1"/>
    <col min="8403" max="8403" width="12.28515625" style="1" customWidth="1"/>
    <col min="8404" max="8405" width="10.85546875" style="1" customWidth="1"/>
    <col min="8406" max="8406" width="11.28515625" style="1" customWidth="1"/>
    <col min="8407" max="8409" width="10.85546875" style="1" customWidth="1"/>
    <col min="8410" max="8410" width="11.42578125" style="1" customWidth="1"/>
    <col min="8411" max="8413" width="10.85546875" style="1" customWidth="1"/>
    <col min="8414" max="8414" width="11.140625" style="1" customWidth="1"/>
    <col min="8415" max="8417" width="10.85546875" style="1" customWidth="1"/>
    <col min="8418" max="8418" width="11.28515625" style="1" customWidth="1"/>
    <col min="8419" max="8421" width="10.85546875" style="1" customWidth="1"/>
    <col min="8422" max="8422" width="11.5703125" style="1" customWidth="1"/>
    <col min="8423" max="8425" width="10.85546875" style="1" customWidth="1"/>
    <col min="8426" max="8426" width="11.5703125" style="1" customWidth="1"/>
    <col min="8427" max="8429" width="10.85546875" style="1" customWidth="1"/>
    <col min="8430" max="8430" width="11.28515625" style="1" customWidth="1"/>
    <col min="8431" max="8431" width="13.42578125" style="1" customWidth="1"/>
    <col min="8432" max="8433" width="10.85546875" style="1" customWidth="1"/>
    <col min="8434" max="8434" width="11.7109375" style="1" customWidth="1"/>
    <col min="8435" max="8437" width="10.85546875" style="1" customWidth="1"/>
    <col min="8438" max="8438" width="11.5703125" style="1" customWidth="1"/>
    <col min="8439" max="8441" width="10.85546875" style="1" customWidth="1"/>
    <col min="8442" max="8442" width="11.42578125" style="1" customWidth="1"/>
    <col min="8443" max="8445" width="10.85546875" style="1" customWidth="1"/>
    <col min="8446" max="8446" width="13" style="1" customWidth="1"/>
    <col min="8447" max="8448" width="10.85546875" style="1" customWidth="1"/>
    <col min="8449" max="8449" width="12.140625" style="1" customWidth="1"/>
    <col min="8450" max="8450" width="11.140625" style="1" customWidth="1"/>
    <col min="8451" max="8453" width="10.85546875" style="1" customWidth="1"/>
    <col min="8454" max="8454" width="11.85546875" style="1" customWidth="1"/>
    <col min="8455" max="8457" width="10.85546875" style="1" customWidth="1"/>
    <col min="8458" max="8458" width="9.140625" style="1"/>
    <col min="8459" max="8459" width="11.85546875" style="1" customWidth="1"/>
    <col min="8460" max="8640" width="9.140625" style="1"/>
    <col min="8641" max="8641" width="17.85546875" style="1" customWidth="1"/>
    <col min="8642" max="8642" width="11.28515625" style="1" customWidth="1"/>
    <col min="8643" max="8643" width="12.85546875" style="1" customWidth="1"/>
    <col min="8644" max="8645" width="11.85546875" style="1" customWidth="1"/>
    <col min="8646" max="8646" width="12.28515625" style="1" customWidth="1"/>
    <col min="8647" max="8647" width="12.85546875" style="1" customWidth="1"/>
    <col min="8648" max="8648" width="10.42578125" style="1" customWidth="1"/>
    <col min="8649" max="8649" width="11.140625" style="1" customWidth="1"/>
    <col min="8650" max="8650" width="11.7109375" style="1" customWidth="1"/>
    <col min="8651" max="8651" width="12.42578125" style="1" customWidth="1"/>
    <col min="8652" max="8652" width="12.5703125" style="1" customWidth="1"/>
    <col min="8653" max="8653" width="13.42578125" style="1" customWidth="1"/>
    <col min="8654" max="8654" width="11.140625" style="1" customWidth="1"/>
    <col min="8655" max="8655" width="12.140625" style="1" customWidth="1"/>
    <col min="8656" max="8656" width="11.42578125" style="1" customWidth="1"/>
    <col min="8657" max="8657" width="10.85546875" style="1" customWidth="1"/>
    <col min="8658" max="8658" width="12.140625" style="1" customWidth="1"/>
    <col min="8659" max="8659" width="12.28515625" style="1" customWidth="1"/>
    <col min="8660" max="8661" width="10.85546875" style="1" customWidth="1"/>
    <col min="8662" max="8662" width="11.28515625" style="1" customWidth="1"/>
    <col min="8663" max="8665" width="10.85546875" style="1" customWidth="1"/>
    <col min="8666" max="8666" width="11.42578125" style="1" customWidth="1"/>
    <col min="8667" max="8669" width="10.85546875" style="1" customWidth="1"/>
    <col min="8670" max="8670" width="11.140625" style="1" customWidth="1"/>
    <col min="8671" max="8673" width="10.85546875" style="1" customWidth="1"/>
    <col min="8674" max="8674" width="11.28515625" style="1" customWidth="1"/>
    <col min="8675" max="8677" width="10.85546875" style="1" customWidth="1"/>
    <col min="8678" max="8678" width="11.5703125" style="1" customWidth="1"/>
    <col min="8679" max="8681" width="10.85546875" style="1" customWidth="1"/>
    <col min="8682" max="8682" width="11.5703125" style="1" customWidth="1"/>
    <col min="8683" max="8685" width="10.85546875" style="1" customWidth="1"/>
    <col min="8686" max="8686" width="11.28515625" style="1" customWidth="1"/>
    <col min="8687" max="8687" width="13.42578125" style="1" customWidth="1"/>
    <col min="8688" max="8689" width="10.85546875" style="1" customWidth="1"/>
    <col min="8690" max="8690" width="11.7109375" style="1" customWidth="1"/>
    <col min="8691" max="8693" width="10.85546875" style="1" customWidth="1"/>
    <col min="8694" max="8694" width="11.5703125" style="1" customWidth="1"/>
    <col min="8695" max="8697" width="10.85546875" style="1" customWidth="1"/>
    <col min="8698" max="8698" width="11.42578125" style="1" customWidth="1"/>
    <col min="8699" max="8701" width="10.85546875" style="1" customWidth="1"/>
    <col min="8702" max="8702" width="13" style="1" customWidth="1"/>
    <col min="8703" max="8704" width="10.85546875" style="1" customWidth="1"/>
    <col min="8705" max="8705" width="12.140625" style="1" customWidth="1"/>
    <col min="8706" max="8706" width="11.140625" style="1" customWidth="1"/>
    <col min="8707" max="8709" width="10.85546875" style="1" customWidth="1"/>
    <col min="8710" max="8710" width="11.85546875" style="1" customWidth="1"/>
    <col min="8711" max="8713" width="10.85546875" style="1" customWidth="1"/>
    <col min="8714" max="8714" width="9.140625" style="1"/>
    <col min="8715" max="8715" width="11.85546875" style="1" customWidth="1"/>
    <col min="8716" max="8896" width="9.140625" style="1"/>
    <col min="8897" max="8897" width="17.85546875" style="1" customWidth="1"/>
    <col min="8898" max="8898" width="11.28515625" style="1" customWidth="1"/>
    <col min="8899" max="8899" width="12.85546875" style="1" customWidth="1"/>
    <col min="8900" max="8901" width="11.85546875" style="1" customWidth="1"/>
    <col min="8902" max="8902" width="12.28515625" style="1" customWidth="1"/>
    <col min="8903" max="8903" width="12.85546875" style="1" customWidth="1"/>
    <col min="8904" max="8904" width="10.42578125" style="1" customWidth="1"/>
    <col min="8905" max="8905" width="11.140625" style="1" customWidth="1"/>
    <col min="8906" max="8906" width="11.7109375" style="1" customWidth="1"/>
    <col min="8907" max="8907" width="12.42578125" style="1" customWidth="1"/>
    <col min="8908" max="8908" width="12.5703125" style="1" customWidth="1"/>
    <col min="8909" max="8909" width="13.42578125" style="1" customWidth="1"/>
    <col min="8910" max="8910" width="11.140625" style="1" customWidth="1"/>
    <col min="8911" max="8911" width="12.140625" style="1" customWidth="1"/>
    <col min="8912" max="8912" width="11.42578125" style="1" customWidth="1"/>
    <col min="8913" max="8913" width="10.85546875" style="1" customWidth="1"/>
    <col min="8914" max="8914" width="12.140625" style="1" customWidth="1"/>
    <col min="8915" max="8915" width="12.28515625" style="1" customWidth="1"/>
    <col min="8916" max="8917" width="10.85546875" style="1" customWidth="1"/>
    <col min="8918" max="8918" width="11.28515625" style="1" customWidth="1"/>
    <col min="8919" max="8921" width="10.85546875" style="1" customWidth="1"/>
    <col min="8922" max="8922" width="11.42578125" style="1" customWidth="1"/>
    <col min="8923" max="8925" width="10.85546875" style="1" customWidth="1"/>
    <col min="8926" max="8926" width="11.140625" style="1" customWidth="1"/>
    <col min="8927" max="8929" width="10.85546875" style="1" customWidth="1"/>
    <col min="8930" max="8930" width="11.28515625" style="1" customWidth="1"/>
    <col min="8931" max="8933" width="10.85546875" style="1" customWidth="1"/>
    <col min="8934" max="8934" width="11.5703125" style="1" customWidth="1"/>
    <col min="8935" max="8937" width="10.85546875" style="1" customWidth="1"/>
    <col min="8938" max="8938" width="11.5703125" style="1" customWidth="1"/>
    <col min="8939" max="8941" width="10.85546875" style="1" customWidth="1"/>
    <col min="8942" max="8942" width="11.28515625" style="1" customWidth="1"/>
    <col min="8943" max="8943" width="13.42578125" style="1" customWidth="1"/>
    <col min="8944" max="8945" width="10.85546875" style="1" customWidth="1"/>
    <col min="8946" max="8946" width="11.7109375" style="1" customWidth="1"/>
    <col min="8947" max="8949" width="10.85546875" style="1" customWidth="1"/>
    <col min="8950" max="8950" width="11.5703125" style="1" customWidth="1"/>
    <col min="8951" max="8953" width="10.85546875" style="1" customWidth="1"/>
    <col min="8954" max="8954" width="11.42578125" style="1" customWidth="1"/>
    <col min="8955" max="8957" width="10.85546875" style="1" customWidth="1"/>
    <col min="8958" max="8958" width="13" style="1" customWidth="1"/>
    <col min="8959" max="8960" width="10.85546875" style="1" customWidth="1"/>
    <col min="8961" max="8961" width="12.140625" style="1" customWidth="1"/>
    <col min="8962" max="8962" width="11.140625" style="1" customWidth="1"/>
    <col min="8963" max="8965" width="10.85546875" style="1" customWidth="1"/>
    <col min="8966" max="8966" width="11.85546875" style="1" customWidth="1"/>
    <col min="8967" max="8969" width="10.85546875" style="1" customWidth="1"/>
    <col min="8970" max="8970" width="9.140625" style="1"/>
    <col min="8971" max="8971" width="11.85546875" style="1" customWidth="1"/>
    <col min="8972" max="9152" width="9.140625" style="1"/>
    <col min="9153" max="9153" width="17.85546875" style="1" customWidth="1"/>
    <col min="9154" max="9154" width="11.28515625" style="1" customWidth="1"/>
    <col min="9155" max="9155" width="12.85546875" style="1" customWidth="1"/>
    <col min="9156" max="9157" width="11.85546875" style="1" customWidth="1"/>
    <col min="9158" max="9158" width="12.28515625" style="1" customWidth="1"/>
    <col min="9159" max="9159" width="12.85546875" style="1" customWidth="1"/>
    <col min="9160" max="9160" width="10.42578125" style="1" customWidth="1"/>
    <col min="9161" max="9161" width="11.140625" style="1" customWidth="1"/>
    <col min="9162" max="9162" width="11.7109375" style="1" customWidth="1"/>
    <col min="9163" max="9163" width="12.42578125" style="1" customWidth="1"/>
    <col min="9164" max="9164" width="12.5703125" style="1" customWidth="1"/>
    <col min="9165" max="9165" width="13.42578125" style="1" customWidth="1"/>
    <col min="9166" max="9166" width="11.140625" style="1" customWidth="1"/>
    <col min="9167" max="9167" width="12.140625" style="1" customWidth="1"/>
    <col min="9168" max="9168" width="11.42578125" style="1" customWidth="1"/>
    <col min="9169" max="9169" width="10.85546875" style="1" customWidth="1"/>
    <col min="9170" max="9170" width="12.140625" style="1" customWidth="1"/>
    <col min="9171" max="9171" width="12.28515625" style="1" customWidth="1"/>
    <col min="9172" max="9173" width="10.85546875" style="1" customWidth="1"/>
    <col min="9174" max="9174" width="11.28515625" style="1" customWidth="1"/>
    <col min="9175" max="9177" width="10.85546875" style="1" customWidth="1"/>
    <col min="9178" max="9178" width="11.42578125" style="1" customWidth="1"/>
    <col min="9179" max="9181" width="10.85546875" style="1" customWidth="1"/>
    <col min="9182" max="9182" width="11.140625" style="1" customWidth="1"/>
    <col min="9183" max="9185" width="10.85546875" style="1" customWidth="1"/>
    <col min="9186" max="9186" width="11.28515625" style="1" customWidth="1"/>
    <col min="9187" max="9189" width="10.85546875" style="1" customWidth="1"/>
    <col min="9190" max="9190" width="11.5703125" style="1" customWidth="1"/>
    <col min="9191" max="9193" width="10.85546875" style="1" customWidth="1"/>
    <col min="9194" max="9194" width="11.5703125" style="1" customWidth="1"/>
    <col min="9195" max="9197" width="10.85546875" style="1" customWidth="1"/>
    <col min="9198" max="9198" width="11.28515625" style="1" customWidth="1"/>
    <col min="9199" max="9199" width="13.42578125" style="1" customWidth="1"/>
    <col min="9200" max="9201" width="10.85546875" style="1" customWidth="1"/>
    <col min="9202" max="9202" width="11.7109375" style="1" customWidth="1"/>
    <col min="9203" max="9205" width="10.85546875" style="1" customWidth="1"/>
    <col min="9206" max="9206" width="11.5703125" style="1" customWidth="1"/>
    <col min="9207" max="9209" width="10.85546875" style="1" customWidth="1"/>
    <col min="9210" max="9210" width="11.42578125" style="1" customWidth="1"/>
    <col min="9211" max="9213" width="10.85546875" style="1" customWidth="1"/>
    <col min="9214" max="9214" width="13" style="1" customWidth="1"/>
    <col min="9215" max="9216" width="10.85546875" style="1" customWidth="1"/>
    <col min="9217" max="9217" width="12.140625" style="1" customWidth="1"/>
    <col min="9218" max="9218" width="11.140625" style="1" customWidth="1"/>
    <col min="9219" max="9221" width="10.85546875" style="1" customWidth="1"/>
    <col min="9222" max="9222" width="11.85546875" style="1" customWidth="1"/>
    <col min="9223" max="9225" width="10.85546875" style="1" customWidth="1"/>
    <col min="9226" max="9226" width="9.140625" style="1"/>
    <col min="9227" max="9227" width="11.85546875" style="1" customWidth="1"/>
    <col min="9228" max="9408" width="9.140625" style="1"/>
    <col min="9409" max="9409" width="17.85546875" style="1" customWidth="1"/>
    <col min="9410" max="9410" width="11.28515625" style="1" customWidth="1"/>
    <col min="9411" max="9411" width="12.85546875" style="1" customWidth="1"/>
    <col min="9412" max="9413" width="11.85546875" style="1" customWidth="1"/>
    <col min="9414" max="9414" width="12.28515625" style="1" customWidth="1"/>
    <col min="9415" max="9415" width="12.85546875" style="1" customWidth="1"/>
    <col min="9416" max="9416" width="10.42578125" style="1" customWidth="1"/>
    <col min="9417" max="9417" width="11.140625" style="1" customWidth="1"/>
    <col min="9418" max="9418" width="11.7109375" style="1" customWidth="1"/>
    <col min="9419" max="9419" width="12.42578125" style="1" customWidth="1"/>
    <col min="9420" max="9420" width="12.5703125" style="1" customWidth="1"/>
    <col min="9421" max="9421" width="13.42578125" style="1" customWidth="1"/>
    <col min="9422" max="9422" width="11.140625" style="1" customWidth="1"/>
    <col min="9423" max="9423" width="12.140625" style="1" customWidth="1"/>
    <col min="9424" max="9424" width="11.42578125" style="1" customWidth="1"/>
    <col min="9425" max="9425" width="10.85546875" style="1" customWidth="1"/>
    <col min="9426" max="9426" width="12.140625" style="1" customWidth="1"/>
    <col min="9427" max="9427" width="12.28515625" style="1" customWidth="1"/>
    <col min="9428" max="9429" width="10.85546875" style="1" customWidth="1"/>
    <col min="9430" max="9430" width="11.28515625" style="1" customWidth="1"/>
    <col min="9431" max="9433" width="10.85546875" style="1" customWidth="1"/>
    <col min="9434" max="9434" width="11.42578125" style="1" customWidth="1"/>
    <col min="9435" max="9437" width="10.85546875" style="1" customWidth="1"/>
    <col min="9438" max="9438" width="11.140625" style="1" customWidth="1"/>
    <col min="9439" max="9441" width="10.85546875" style="1" customWidth="1"/>
    <col min="9442" max="9442" width="11.28515625" style="1" customWidth="1"/>
    <col min="9443" max="9445" width="10.85546875" style="1" customWidth="1"/>
    <col min="9446" max="9446" width="11.5703125" style="1" customWidth="1"/>
    <col min="9447" max="9449" width="10.85546875" style="1" customWidth="1"/>
    <col min="9450" max="9450" width="11.5703125" style="1" customWidth="1"/>
    <col min="9451" max="9453" width="10.85546875" style="1" customWidth="1"/>
    <col min="9454" max="9454" width="11.28515625" style="1" customWidth="1"/>
    <col min="9455" max="9455" width="13.42578125" style="1" customWidth="1"/>
    <col min="9456" max="9457" width="10.85546875" style="1" customWidth="1"/>
    <col min="9458" max="9458" width="11.7109375" style="1" customWidth="1"/>
    <col min="9459" max="9461" width="10.85546875" style="1" customWidth="1"/>
    <col min="9462" max="9462" width="11.5703125" style="1" customWidth="1"/>
    <col min="9463" max="9465" width="10.85546875" style="1" customWidth="1"/>
    <col min="9466" max="9466" width="11.42578125" style="1" customWidth="1"/>
    <col min="9467" max="9469" width="10.85546875" style="1" customWidth="1"/>
    <col min="9470" max="9470" width="13" style="1" customWidth="1"/>
    <col min="9471" max="9472" width="10.85546875" style="1" customWidth="1"/>
    <col min="9473" max="9473" width="12.140625" style="1" customWidth="1"/>
    <col min="9474" max="9474" width="11.140625" style="1" customWidth="1"/>
    <col min="9475" max="9477" width="10.85546875" style="1" customWidth="1"/>
    <col min="9478" max="9478" width="11.85546875" style="1" customWidth="1"/>
    <col min="9479" max="9481" width="10.85546875" style="1" customWidth="1"/>
    <col min="9482" max="9482" width="9.140625" style="1"/>
    <col min="9483" max="9483" width="11.85546875" style="1" customWidth="1"/>
    <col min="9484" max="9664" width="9.140625" style="1"/>
    <col min="9665" max="9665" width="17.85546875" style="1" customWidth="1"/>
    <col min="9666" max="9666" width="11.28515625" style="1" customWidth="1"/>
    <col min="9667" max="9667" width="12.85546875" style="1" customWidth="1"/>
    <col min="9668" max="9669" width="11.85546875" style="1" customWidth="1"/>
    <col min="9670" max="9670" width="12.28515625" style="1" customWidth="1"/>
    <col min="9671" max="9671" width="12.85546875" style="1" customWidth="1"/>
    <col min="9672" max="9672" width="10.42578125" style="1" customWidth="1"/>
    <col min="9673" max="9673" width="11.140625" style="1" customWidth="1"/>
    <col min="9674" max="9674" width="11.7109375" style="1" customWidth="1"/>
    <col min="9675" max="9675" width="12.42578125" style="1" customWidth="1"/>
    <col min="9676" max="9676" width="12.5703125" style="1" customWidth="1"/>
    <col min="9677" max="9677" width="13.42578125" style="1" customWidth="1"/>
    <col min="9678" max="9678" width="11.140625" style="1" customWidth="1"/>
    <col min="9679" max="9679" width="12.140625" style="1" customWidth="1"/>
    <col min="9680" max="9680" width="11.42578125" style="1" customWidth="1"/>
    <col min="9681" max="9681" width="10.85546875" style="1" customWidth="1"/>
    <col min="9682" max="9682" width="12.140625" style="1" customWidth="1"/>
    <col min="9683" max="9683" width="12.28515625" style="1" customWidth="1"/>
    <col min="9684" max="9685" width="10.85546875" style="1" customWidth="1"/>
    <col min="9686" max="9686" width="11.28515625" style="1" customWidth="1"/>
    <col min="9687" max="9689" width="10.85546875" style="1" customWidth="1"/>
    <col min="9690" max="9690" width="11.42578125" style="1" customWidth="1"/>
    <col min="9691" max="9693" width="10.85546875" style="1" customWidth="1"/>
    <col min="9694" max="9694" width="11.140625" style="1" customWidth="1"/>
    <col min="9695" max="9697" width="10.85546875" style="1" customWidth="1"/>
    <col min="9698" max="9698" width="11.28515625" style="1" customWidth="1"/>
    <col min="9699" max="9701" width="10.85546875" style="1" customWidth="1"/>
    <col min="9702" max="9702" width="11.5703125" style="1" customWidth="1"/>
    <col min="9703" max="9705" width="10.85546875" style="1" customWidth="1"/>
    <col min="9706" max="9706" width="11.5703125" style="1" customWidth="1"/>
    <col min="9707" max="9709" width="10.85546875" style="1" customWidth="1"/>
    <col min="9710" max="9710" width="11.28515625" style="1" customWidth="1"/>
    <col min="9711" max="9711" width="13.42578125" style="1" customWidth="1"/>
    <col min="9712" max="9713" width="10.85546875" style="1" customWidth="1"/>
    <col min="9714" max="9714" width="11.7109375" style="1" customWidth="1"/>
    <col min="9715" max="9717" width="10.85546875" style="1" customWidth="1"/>
    <col min="9718" max="9718" width="11.5703125" style="1" customWidth="1"/>
    <col min="9719" max="9721" width="10.85546875" style="1" customWidth="1"/>
    <col min="9722" max="9722" width="11.42578125" style="1" customWidth="1"/>
    <col min="9723" max="9725" width="10.85546875" style="1" customWidth="1"/>
    <col min="9726" max="9726" width="13" style="1" customWidth="1"/>
    <col min="9727" max="9728" width="10.85546875" style="1" customWidth="1"/>
    <col min="9729" max="9729" width="12.140625" style="1" customWidth="1"/>
    <col min="9730" max="9730" width="11.140625" style="1" customWidth="1"/>
    <col min="9731" max="9733" width="10.85546875" style="1" customWidth="1"/>
    <col min="9734" max="9734" width="11.85546875" style="1" customWidth="1"/>
    <col min="9735" max="9737" width="10.85546875" style="1" customWidth="1"/>
    <col min="9738" max="9738" width="9.140625" style="1"/>
    <col min="9739" max="9739" width="11.85546875" style="1" customWidth="1"/>
    <col min="9740" max="9920" width="9.140625" style="1"/>
    <col min="9921" max="9921" width="17.85546875" style="1" customWidth="1"/>
    <col min="9922" max="9922" width="11.28515625" style="1" customWidth="1"/>
    <col min="9923" max="9923" width="12.85546875" style="1" customWidth="1"/>
    <col min="9924" max="9925" width="11.85546875" style="1" customWidth="1"/>
    <col min="9926" max="9926" width="12.28515625" style="1" customWidth="1"/>
    <col min="9927" max="9927" width="12.85546875" style="1" customWidth="1"/>
    <col min="9928" max="9928" width="10.42578125" style="1" customWidth="1"/>
    <col min="9929" max="9929" width="11.140625" style="1" customWidth="1"/>
    <col min="9930" max="9930" width="11.7109375" style="1" customWidth="1"/>
    <col min="9931" max="9931" width="12.42578125" style="1" customWidth="1"/>
    <col min="9932" max="9932" width="12.5703125" style="1" customWidth="1"/>
    <col min="9933" max="9933" width="13.42578125" style="1" customWidth="1"/>
    <col min="9934" max="9934" width="11.140625" style="1" customWidth="1"/>
    <col min="9935" max="9935" width="12.140625" style="1" customWidth="1"/>
    <col min="9936" max="9936" width="11.42578125" style="1" customWidth="1"/>
    <col min="9937" max="9937" width="10.85546875" style="1" customWidth="1"/>
    <col min="9938" max="9938" width="12.140625" style="1" customWidth="1"/>
    <col min="9939" max="9939" width="12.28515625" style="1" customWidth="1"/>
    <col min="9940" max="9941" width="10.85546875" style="1" customWidth="1"/>
    <col min="9942" max="9942" width="11.28515625" style="1" customWidth="1"/>
    <col min="9943" max="9945" width="10.85546875" style="1" customWidth="1"/>
    <col min="9946" max="9946" width="11.42578125" style="1" customWidth="1"/>
    <col min="9947" max="9949" width="10.85546875" style="1" customWidth="1"/>
    <col min="9950" max="9950" width="11.140625" style="1" customWidth="1"/>
    <col min="9951" max="9953" width="10.85546875" style="1" customWidth="1"/>
    <col min="9954" max="9954" width="11.28515625" style="1" customWidth="1"/>
    <col min="9955" max="9957" width="10.85546875" style="1" customWidth="1"/>
    <col min="9958" max="9958" width="11.5703125" style="1" customWidth="1"/>
    <col min="9959" max="9961" width="10.85546875" style="1" customWidth="1"/>
    <col min="9962" max="9962" width="11.5703125" style="1" customWidth="1"/>
    <col min="9963" max="9965" width="10.85546875" style="1" customWidth="1"/>
    <col min="9966" max="9966" width="11.28515625" style="1" customWidth="1"/>
    <col min="9967" max="9967" width="13.42578125" style="1" customWidth="1"/>
    <col min="9968" max="9969" width="10.85546875" style="1" customWidth="1"/>
    <col min="9970" max="9970" width="11.7109375" style="1" customWidth="1"/>
    <col min="9971" max="9973" width="10.85546875" style="1" customWidth="1"/>
    <col min="9974" max="9974" width="11.5703125" style="1" customWidth="1"/>
    <col min="9975" max="9977" width="10.85546875" style="1" customWidth="1"/>
    <col min="9978" max="9978" width="11.42578125" style="1" customWidth="1"/>
    <col min="9979" max="9981" width="10.85546875" style="1" customWidth="1"/>
    <col min="9982" max="9982" width="13" style="1" customWidth="1"/>
    <col min="9983" max="9984" width="10.85546875" style="1" customWidth="1"/>
    <col min="9985" max="9985" width="12.140625" style="1" customWidth="1"/>
    <col min="9986" max="9986" width="11.140625" style="1" customWidth="1"/>
    <col min="9987" max="9989" width="10.85546875" style="1" customWidth="1"/>
    <col min="9990" max="9990" width="11.85546875" style="1" customWidth="1"/>
    <col min="9991" max="9993" width="10.85546875" style="1" customWidth="1"/>
    <col min="9994" max="9994" width="9.140625" style="1"/>
    <col min="9995" max="9995" width="11.85546875" style="1" customWidth="1"/>
    <col min="9996" max="10176" width="9.140625" style="1"/>
    <col min="10177" max="10177" width="17.85546875" style="1" customWidth="1"/>
    <col min="10178" max="10178" width="11.28515625" style="1" customWidth="1"/>
    <col min="10179" max="10179" width="12.85546875" style="1" customWidth="1"/>
    <col min="10180" max="10181" width="11.85546875" style="1" customWidth="1"/>
    <col min="10182" max="10182" width="12.28515625" style="1" customWidth="1"/>
    <col min="10183" max="10183" width="12.85546875" style="1" customWidth="1"/>
    <col min="10184" max="10184" width="10.42578125" style="1" customWidth="1"/>
    <col min="10185" max="10185" width="11.140625" style="1" customWidth="1"/>
    <col min="10186" max="10186" width="11.7109375" style="1" customWidth="1"/>
    <col min="10187" max="10187" width="12.42578125" style="1" customWidth="1"/>
    <col min="10188" max="10188" width="12.5703125" style="1" customWidth="1"/>
    <col min="10189" max="10189" width="13.42578125" style="1" customWidth="1"/>
    <col min="10190" max="10190" width="11.140625" style="1" customWidth="1"/>
    <col min="10191" max="10191" width="12.140625" style="1" customWidth="1"/>
    <col min="10192" max="10192" width="11.42578125" style="1" customWidth="1"/>
    <col min="10193" max="10193" width="10.85546875" style="1" customWidth="1"/>
    <col min="10194" max="10194" width="12.140625" style="1" customWidth="1"/>
    <col min="10195" max="10195" width="12.28515625" style="1" customWidth="1"/>
    <col min="10196" max="10197" width="10.85546875" style="1" customWidth="1"/>
    <col min="10198" max="10198" width="11.28515625" style="1" customWidth="1"/>
    <col min="10199" max="10201" width="10.85546875" style="1" customWidth="1"/>
    <col min="10202" max="10202" width="11.42578125" style="1" customWidth="1"/>
    <col min="10203" max="10205" width="10.85546875" style="1" customWidth="1"/>
    <col min="10206" max="10206" width="11.140625" style="1" customWidth="1"/>
    <col min="10207" max="10209" width="10.85546875" style="1" customWidth="1"/>
    <col min="10210" max="10210" width="11.28515625" style="1" customWidth="1"/>
    <col min="10211" max="10213" width="10.85546875" style="1" customWidth="1"/>
    <col min="10214" max="10214" width="11.5703125" style="1" customWidth="1"/>
    <col min="10215" max="10217" width="10.85546875" style="1" customWidth="1"/>
    <col min="10218" max="10218" width="11.5703125" style="1" customWidth="1"/>
    <col min="10219" max="10221" width="10.85546875" style="1" customWidth="1"/>
    <col min="10222" max="10222" width="11.28515625" style="1" customWidth="1"/>
    <col min="10223" max="10223" width="13.42578125" style="1" customWidth="1"/>
    <col min="10224" max="10225" width="10.85546875" style="1" customWidth="1"/>
    <col min="10226" max="10226" width="11.7109375" style="1" customWidth="1"/>
    <col min="10227" max="10229" width="10.85546875" style="1" customWidth="1"/>
    <col min="10230" max="10230" width="11.5703125" style="1" customWidth="1"/>
    <col min="10231" max="10233" width="10.85546875" style="1" customWidth="1"/>
    <col min="10234" max="10234" width="11.42578125" style="1" customWidth="1"/>
    <col min="10235" max="10237" width="10.85546875" style="1" customWidth="1"/>
    <col min="10238" max="10238" width="13" style="1" customWidth="1"/>
    <col min="10239" max="10240" width="10.85546875" style="1" customWidth="1"/>
    <col min="10241" max="10241" width="12.140625" style="1" customWidth="1"/>
    <col min="10242" max="10242" width="11.140625" style="1" customWidth="1"/>
    <col min="10243" max="10245" width="10.85546875" style="1" customWidth="1"/>
    <col min="10246" max="10246" width="11.85546875" style="1" customWidth="1"/>
    <col min="10247" max="10249" width="10.85546875" style="1" customWidth="1"/>
    <col min="10250" max="10250" width="9.140625" style="1"/>
    <col min="10251" max="10251" width="11.85546875" style="1" customWidth="1"/>
    <col min="10252" max="10432" width="9.140625" style="1"/>
    <col min="10433" max="10433" width="17.85546875" style="1" customWidth="1"/>
    <col min="10434" max="10434" width="11.28515625" style="1" customWidth="1"/>
    <col min="10435" max="10435" width="12.85546875" style="1" customWidth="1"/>
    <col min="10436" max="10437" width="11.85546875" style="1" customWidth="1"/>
    <col min="10438" max="10438" width="12.28515625" style="1" customWidth="1"/>
    <col min="10439" max="10439" width="12.85546875" style="1" customWidth="1"/>
    <col min="10440" max="10440" width="10.42578125" style="1" customWidth="1"/>
    <col min="10441" max="10441" width="11.140625" style="1" customWidth="1"/>
    <col min="10442" max="10442" width="11.7109375" style="1" customWidth="1"/>
    <col min="10443" max="10443" width="12.42578125" style="1" customWidth="1"/>
    <col min="10444" max="10444" width="12.5703125" style="1" customWidth="1"/>
    <col min="10445" max="10445" width="13.42578125" style="1" customWidth="1"/>
    <col min="10446" max="10446" width="11.140625" style="1" customWidth="1"/>
    <col min="10447" max="10447" width="12.140625" style="1" customWidth="1"/>
    <col min="10448" max="10448" width="11.42578125" style="1" customWidth="1"/>
    <col min="10449" max="10449" width="10.85546875" style="1" customWidth="1"/>
    <col min="10450" max="10450" width="12.140625" style="1" customWidth="1"/>
    <col min="10451" max="10451" width="12.28515625" style="1" customWidth="1"/>
    <col min="10452" max="10453" width="10.85546875" style="1" customWidth="1"/>
    <col min="10454" max="10454" width="11.28515625" style="1" customWidth="1"/>
    <col min="10455" max="10457" width="10.85546875" style="1" customWidth="1"/>
    <col min="10458" max="10458" width="11.42578125" style="1" customWidth="1"/>
    <col min="10459" max="10461" width="10.85546875" style="1" customWidth="1"/>
    <col min="10462" max="10462" width="11.140625" style="1" customWidth="1"/>
    <col min="10463" max="10465" width="10.85546875" style="1" customWidth="1"/>
    <col min="10466" max="10466" width="11.28515625" style="1" customWidth="1"/>
    <col min="10467" max="10469" width="10.85546875" style="1" customWidth="1"/>
    <col min="10470" max="10470" width="11.5703125" style="1" customWidth="1"/>
    <col min="10471" max="10473" width="10.85546875" style="1" customWidth="1"/>
    <col min="10474" max="10474" width="11.5703125" style="1" customWidth="1"/>
    <col min="10475" max="10477" width="10.85546875" style="1" customWidth="1"/>
    <col min="10478" max="10478" width="11.28515625" style="1" customWidth="1"/>
    <col min="10479" max="10479" width="13.42578125" style="1" customWidth="1"/>
    <col min="10480" max="10481" width="10.85546875" style="1" customWidth="1"/>
    <col min="10482" max="10482" width="11.7109375" style="1" customWidth="1"/>
    <col min="10483" max="10485" width="10.85546875" style="1" customWidth="1"/>
    <col min="10486" max="10486" width="11.5703125" style="1" customWidth="1"/>
    <col min="10487" max="10489" width="10.85546875" style="1" customWidth="1"/>
    <col min="10490" max="10490" width="11.42578125" style="1" customWidth="1"/>
    <col min="10491" max="10493" width="10.85546875" style="1" customWidth="1"/>
    <col min="10494" max="10494" width="13" style="1" customWidth="1"/>
    <col min="10495" max="10496" width="10.85546875" style="1" customWidth="1"/>
    <col min="10497" max="10497" width="12.140625" style="1" customWidth="1"/>
    <col min="10498" max="10498" width="11.140625" style="1" customWidth="1"/>
    <col min="10499" max="10501" width="10.85546875" style="1" customWidth="1"/>
    <col min="10502" max="10502" width="11.85546875" style="1" customWidth="1"/>
    <col min="10503" max="10505" width="10.85546875" style="1" customWidth="1"/>
    <col min="10506" max="10506" width="9.140625" style="1"/>
    <col min="10507" max="10507" width="11.85546875" style="1" customWidth="1"/>
    <col min="10508" max="10688" width="9.140625" style="1"/>
    <col min="10689" max="10689" width="17.85546875" style="1" customWidth="1"/>
    <col min="10690" max="10690" width="11.28515625" style="1" customWidth="1"/>
    <col min="10691" max="10691" width="12.85546875" style="1" customWidth="1"/>
    <col min="10692" max="10693" width="11.85546875" style="1" customWidth="1"/>
    <col min="10694" max="10694" width="12.28515625" style="1" customWidth="1"/>
    <col min="10695" max="10695" width="12.85546875" style="1" customWidth="1"/>
    <col min="10696" max="10696" width="10.42578125" style="1" customWidth="1"/>
    <col min="10697" max="10697" width="11.140625" style="1" customWidth="1"/>
    <col min="10698" max="10698" width="11.7109375" style="1" customWidth="1"/>
    <col min="10699" max="10699" width="12.42578125" style="1" customWidth="1"/>
    <col min="10700" max="10700" width="12.5703125" style="1" customWidth="1"/>
    <col min="10701" max="10701" width="13.42578125" style="1" customWidth="1"/>
    <col min="10702" max="10702" width="11.140625" style="1" customWidth="1"/>
    <col min="10703" max="10703" width="12.140625" style="1" customWidth="1"/>
    <col min="10704" max="10704" width="11.42578125" style="1" customWidth="1"/>
    <col min="10705" max="10705" width="10.85546875" style="1" customWidth="1"/>
    <col min="10706" max="10706" width="12.140625" style="1" customWidth="1"/>
    <col min="10707" max="10707" width="12.28515625" style="1" customWidth="1"/>
    <col min="10708" max="10709" width="10.85546875" style="1" customWidth="1"/>
    <col min="10710" max="10710" width="11.28515625" style="1" customWidth="1"/>
    <col min="10711" max="10713" width="10.85546875" style="1" customWidth="1"/>
    <col min="10714" max="10714" width="11.42578125" style="1" customWidth="1"/>
    <col min="10715" max="10717" width="10.85546875" style="1" customWidth="1"/>
    <col min="10718" max="10718" width="11.140625" style="1" customWidth="1"/>
    <col min="10719" max="10721" width="10.85546875" style="1" customWidth="1"/>
    <col min="10722" max="10722" width="11.28515625" style="1" customWidth="1"/>
    <col min="10723" max="10725" width="10.85546875" style="1" customWidth="1"/>
    <col min="10726" max="10726" width="11.5703125" style="1" customWidth="1"/>
    <col min="10727" max="10729" width="10.85546875" style="1" customWidth="1"/>
    <col min="10730" max="10730" width="11.5703125" style="1" customWidth="1"/>
    <col min="10731" max="10733" width="10.85546875" style="1" customWidth="1"/>
    <col min="10734" max="10734" width="11.28515625" style="1" customWidth="1"/>
    <col min="10735" max="10735" width="13.42578125" style="1" customWidth="1"/>
    <col min="10736" max="10737" width="10.85546875" style="1" customWidth="1"/>
    <col min="10738" max="10738" width="11.7109375" style="1" customWidth="1"/>
    <col min="10739" max="10741" width="10.85546875" style="1" customWidth="1"/>
    <col min="10742" max="10742" width="11.5703125" style="1" customWidth="1"/>
    <col min="10743" max="10745" width="10.85546875" style="1" customWidth="1"/>
    <col min="10746" max="10746" width="11.42578125" style="1" customWidth="1"/>
    <col min="10747" max="10749" width="10.85546875" style="1" customWidth="1"/>
    <col min="10750" max="10750" width="13" style="1" customWidth="1"/>
    <col min="10751" max="10752" width="10.85546875" style="1" customWidth="1"/>
    <col min="10753" max="10753" width="12.140625" style="1" customWidth="1"/>
    <col min="10754" max="10754" width="11.140625" style="1" customWidth="1"/>
    <col min="10755" max="10757" width="10.85546875" style="1" customWidth="1"/>
    <col min="10758" max="10758" width="11.85546875" style="1" customWidth="1"/>
    <col min="10759" max="10761" width="10.85546875" style="1" customWidth="1"/>
    <col min="10762" max="10762" width="9.140625" style="1"/>
    <col min="10763" max="10763" width="11.85546875" style="1" customWidth="1"/>
    <col min="10764" max="10944" width="9.140625" style="1"/>
    <col min="10945" max="10945" width="17.85546875" style="1" customWidth="1"/>
    <col min="10946" max="10946" width="11.28515625" style="1" customWidth="1"/>
    <col min="10947" max="10947" width="12.85546875" style="1" customWidth="1"/>
    <col min="10948" max="10949" width="11.85546875" style="1" customWidth="1"/>
    <col min="10950" max="10950" width="12.28515625" style="1" customWidth="1"/>
    <col min="10951" max="10951" width="12.85546875" style="1" customWidth="1"/>
    <col min="10952" max="10952" width="10.42578125" style="1" customWidth="1"/>
    <col min="10953" max="10953" width="11.140625" style="1" customWidth="1"/>
    <col min="10954" max="10954" width="11.7109375" style="1" customWidth="1"/>
    <col min="10955" max="10955" width="12.42578125" style="1" customWidth="1"/>
    <col min="10956" max="10956" width="12.5703125" style="1" customWidth="1"/>
    <col min="10957" max="10957" width="13.42578125" style="1" customWidth="1"/>
    <col min="10958" max="10958" width="11.140625" style="1" customWidth="1"/>
    <col min="10959" max="10959" width="12.140625" style="1" customWidth="1"/>
    <col min="10960" max="10960" width="11.42578125" style="1" customWidth="1"/>
    <col min="10961" max="10961" width="10.85546875" style="1" customWidth="1"/>
    <col min="10962" max="10962" width="12.140625" style="1" customWidth="1"/>
    <col min="10963" max="10963" width="12.28515625" style="1" customWidth="1"/>
    <col min="10964" max="10965" width="10.85546875" style="1" customWidth="1"/>
    <col min="10966" max="10966" width="11.28515625" style="1" customWidth="1"/>
    <col min="10967" max="10969" width="10.85546875" style="1" customWidth="1"/>
    <col min="10970" max="10970" width="11.42578125" style="1" customWidth="1"/>
    <col min="10971" max="10973" width="10.85546875" style="1" customWidth="1"/>
    <col min="10974" max="10974" width="11.140625" style="1" customWidth="1"/>
    <col min="10975" max="10977" width="10.85546875" style="1" customWidth="1"/>
    <col min="10978" max="10978" width="11.28515625" style="1" customWidth="1"/>
    <col min="10979" max="10981" width="10.85546875" style="1" customWidth="1"/>
    <col min="10982" max="10982" width="11.5703125" style="1" customWidth="1"/>
    <col min="10983" max="10985" width="10.85546875" style="1" customWidth="1"/>
    <col min="10986" max="10986" width="11.5703125" style="1" customWidth="1"/>
    <col min="10987" max="10989" width="10.85546875" style="1" customWidth="1"/>
    <col min="10990" max="10990" width="11.28515625" style="1" customWidth="1"/>
    <col min="10991" max="10991" width="13.42578125" style="1" customWidth="1"/>
    <col min="10992" max="10993" width="10.85546875" style="1" customWidth="1"/>
    <col min="10994" max="10994" width="11.7109375" style="1" customWidth="1"/>
    <col min="10995" max="10997" width="10.85546875" style="1" customWidth="1"/>
    <col min="10998" max="10998" width="11.5703125" style="1" customWidth="1"/>
    <col min="10999" max="11001" width="10.85546875" style="1" customWidth="1"/>
    <col min="11002" max="11002" width="11.42578125" style="1" customWidth="1"/>
    <col min="11003" max="11005" width="10.85546875" style="1" customWidth="1"/>
    <col min="11006" max="11006" width="13" style="1" customWidth="1"/>
    <col min="11007" max="11008" width="10.85546875" style="1" customWidth="1"/>
    <col min="11009" max="11009" width="12.140625" style="1" customWidth="1"/>
    <col min="11010" max="11010" width="11.140625" style="1" customWidth="1"/>
    <col min="11011" max="11013" width="10.85546875" style="1" customWidth="1"/>
    <col min="11014" max="11014" width="11.85546875" style="1" customWidth="1"/>
    <col min="11015" max="11017" width="10.85546875" style="1" customWidth="1"/>
    <col min="11018" max="11018" width="9.140625" style="1"/>
    <col min="11019" max="11019" width="11.85546875" style="1" customWidth="1"/>
    <col min="11020" max="11200" width="9.140625" style="1"/>
    <col min="11201" max="11201" width="17.85546875" style="1" customWidth="1"/>
    <col min="11202" max="11202" width="11.28515625" style="1" customWidth="1"/>
    <col min="11203" max="11203" width="12.85546875" style="1" customWidth="1"/>
    <col min="11204" max="11205" width="11.85546875" style="1" customWidth="1"/>
    <col min="11206" max="11206" width="12.28515625" style="1" customWidth="1"/>
    <col min="11207" max="11207" width="12.85546875" style="1" customWidth="1"/>
    <col min="11208" max="11208" width="10.42578125" style="1" customWidth="1"/>
    <col min="11209" max="11209" width="11.140625" style="1" customWidth="1"/>
    <col min="11210" max="11210" width="11.7109375" style="1" customWidth="1"/>
    <col min="11211" max="11211" width="12.42578125" style="1" customWidth="1"/>
    <col min="11212" max="11212" width="12.5703125" style="1" customWidth="1"/>
    <col min="11213" max="11213" width="13.42578125" style="1" customWidth="1"/>
    <col min="11214" max="11214" width="11.140625" style="1" customWidth="1"/>
    <col min="11215" max="11215" width="12.140625" style="1" customWidth="1"/>
    <col min="11216" max="11216" width="11.42578125" style="1" customWidth="1"/>
    <col min="11217" max="11217" width="10.85546875" style="1" customWidth="1"/>
    <col min="11218" max="11218" width="12.140625" style="1" customWidth="1"/>
    <col min="11219" max="11219" width="12.28515625" style="1" customWidth="1"/>
    <col min="11220" max="11221" width="10.85546875" style="1" customWidth="1"/>
    <col min="11222" max="11222" width="11.28515625" style="1" customWidth="1"/>
    <col min="11223" max="11225" width="10.85546875" style="1" customWidth="1"/>
    <col min="11226" max="11226" width="11.42578125" style="1" customWidth="1"/>
    <col min="11227" max="11229" width="10.85546875" style="1" customWidth="1"/>
    <col min="11230" max="11230" width="11.140625" style="1" customWidth="1"/>
    <col min="11231" max="11233" width="10.85546875" style="1" customWidth="1"/>
    <col min="11234" max="11234" width="11.28515625" style="1" customWidth="1"/>
    <col min="11235" max="11237" width="10.85546875" style="1" customWidth="1"/>
    <col min="11238" max="11238" width="11.5703125" style="1" customWidth="1"/>
    <col min="11239" max="11241" width="10.85546875" style="1" customWidth="1"/>
    <col min="11242" max="11242" width="11.5703125" style="1" customWidth="1"/>
    <col min="11243" max="11245" width="10.85546875" style="1" customWidth="1"/>
    <col min="11246" max="11246" width="11.28515625" style="1" customWidth="1"/>
    <col min="11247" max="11247" width="13.42578125" style="1" customWidth="1"/>
    <col min="11248" max="11249" width="10.85546875" style="1" customWidth="1"/>
    <col min="11250" max="11250" width="11.7109375" style="1" customWidth="1"/>
    <col min="11251" max="11253" width="10.85546875" style="1" customWidth="1"/>
    <col min="11254" max="11254" width="11.5703125" style="1" customWidth="1"/>
    <col min="11255" max="11257" width="10.85546875" style="1" customWidth="1"/>
    <col min="11258" max="11258" width="11.42578125" style="1" customWidth="1"/>
    <col min="11259" max="11261" width="10.85546875" style="1" customWidth="1"/>
    <col min="11262" max="11262" width="13" style="1" customWidth="1"/>
    <col min="11263" max="11264" width="10.85546875" style="1" customWidth="1"/>
    <col min="11265" max="11265" width="12.140625" style="1" customWidth="1"/>
    <col min="11266" max="11266" width="11.140625" style="1" customWidth="1"/>
    <col min="11267" max="11269" width="10.85546875" style="1" customWidth="1"/>
    <col min="11270" max="11270" width="11.85546875" style="1" customWidth="1"/>
    <col min="11271" max="11273" width="10.85546875" style="1" customWidth="1"/>
    <col min="11274" max="11274" width="9.140625" style="1"/>
    <col min="11275" max="11275" width="11.85546875" style="1" customWidth="1"/>
    <col min="11276" max="11456" width="9.140625" style="1"/>
    <col min="11457" max="11457" width="17.85546875" style="1" customWidth="1"/>
    <col min="11458" max="11458" width="11.28515625" style="1" customWidth="1"/>
    <col min="11459" max="11459" width="12.85546875" style="1" customWidth="1"/>
    <col min="11460" max="11461" width="11.85546875" style="1" customWidth="1"/>
    <col min="11462" max="11462" width="12.28515625" style="1" customWidth="1"/>
    <col min="11463" max="11463" width="12.85546875" style="1" customWidth="1"/>
    <col min="11464" max="11464" width="10.42578125" style="1" customWidth="1"/>
    <col min="11465" max="11465" width="11.140625" style="1" customWidth="1"/>
    <col min="11466" max="11466" width="11.7109375" style="1" customWidth="1"/>
    <col min="11467" max="11467" width="12.42578125" style="1" customWidth="1"/>
    <col min="11468" max="11468" width="12.5703125" style="1" customWidth="1"/>
    <col min="11469" max="11469" width="13.42578125" style="1" customWidth="1"/>
    <col min="11470" max="11470" width="11.140625" style="1" customWidth="1"/>
    <col min="11471" max="11471" width="12.140625" style="1" customWidth="1"/>
    <col min="11472" max="11472" width="11.42578125" style="1" customWidth="1"/>
    <col min="11473" max="11473" width="10.85546875" style="1" customWidth="1"/>
    <col min="11474" max="11474" width="12.140625" style="1" customWidth="1"/>
    <col min="11475" max="11475" width="12.28515625" style="1" customWidth="1"/>
    <col min="11476" max="11477" width="10.85546875" style="1" customWidth="1"/>
    <col min="11478" max="11478" width="11.28515625" style="1" customWidth="1"/>
    <col min="11479" max="11481" width="10.85546875" style="1" customWidth="1"/>
    <col min="11482" max="11482" width="11.42578125" style="1" customWidth="1"/>
    <col min="11483" max="11485" width="10.85546875" style="1" customWidth="1"/>
    <col min="11486" max="11486" width="11.140625" style="1" customWidth="1"/>
    <col min="11487" max="11489" width="10.85546875" style="1" customWidth="1"/>
    <col min="11490" max="11490" width="11.28515625" style="1" customWidth="1"/>
    <col min="11491" max="11493" width="10.85546875" style="1" customWidth="1"/>
    <col min="11494" max="11494" width="11.5703125" style="1" customWidth="1"/>
    <col min="11495" max="11497" width="10.85546875" style="1" customWidth="1"/>
    <col min="11498" max="11498" width="11.5703125" style="1" customWidth="1"/>
    <col min="11499" max="11501" width="10.85546875" style="1" customWidth="1"/>
    <col min="11502" max="11502" width="11.28515625" style="1" customWidth="1"/>
    <col min="11503" max="11503" width="13.42578125" style="1" customWidth="1"/>
    <col min="11504" max="11505" width="10.85546875" style="1" customWidth="1"/>
    <col min="11506" max="11506" width="11.7109375" style="1" customWidth="1"/>
    <col min="11507" max="11509" width="10.85546875" style="1" customWidth="1"/>
    <col min="11510" max="11510" width="11.5703125" style="1" customWidth="1"/>
    <col min="11511" max="11513" width="10.85546875" style="1" customWidth="1"/>
    <col min="11514" max="11514" width="11.42578125" style="1" customWidth="1"/>
    <col min="11515" max="11517" width="10.85546875" style="1" customWidth="1"/>
    <col min="11518" max="11518" width="13" style="1" customWidth="1"/>
    <col min="11519" max="11520" width="10.85546875" style="1" customWidth="1"/>
    <col min="11521" max="11521" width="12.140625" style="1" customWidth="1"/>
    <col min="11522" max="11522" width="11.140625" style="1" customWidth="1"/>
    <col min="11523" max="11525" width="10.85546875" style="1" customWidth="1"/>
    <col min="11526" max="11526" width="11.85546875" style="1" customWidth="1"/>
    <col min="11527" max="11529" width="10.85546875" style="1" customWidth="1"/>
    <col min="11530" max="11530" width="9.140625" style="1"/>
    <col min="11531" max="11531" width="11.85546875" style="1" customWidth="1"/>
    <col min="11532" max="11712" width="9.140625" style="1"/>
    <col min="11713" max="11713" width="17.85546875" style="1" customWidth="1"/>
    <col min="11714" max="11714" width="11.28515625" style="1" customWidth="1"/>
    <col min="11715" max="11715" width="12.85546875" style="1" customWidth="1"/>
    <col min="11716" max="11717" width="11.85546875" style="1" customWidth="1"/>
    <col min="11718" max="11718" width="12.28515625" style="1" customWidth="1"/>
    <col min="11719" max="11719" width="12.85546875" style="1" customWidth="1"/>
    <col min="11720" max="11720" width="10.42578125" style="1" customWidth="1"/>
    <col min="11721" max="11721" width="11.140625" style="1" customWidth="1"/>
    <col min="11722" max="11722" width="11.7109375" style="1" customWidth="1"/>
    <col min="11723" max="11723" width="12.42578125" style="1" customWidth="1"/>
    <col min="11724" max="11724" width="12.5703125" style="1" customWidth="1"/>
    <col min="11725" max="11725" width="13.42578125" style="1" customWidth="1"/>
    <col min="11726" max="11726" width="11.140625" style="1" customWidth="1"/>
    <col min="11727" max="11727" width="12.140625" style="1" customWidth="1"/>
    <col min="11728" max="11728" width="11.42578125" style="1" customWidth="1"/>
    <col min="11729" max="11729" width="10.85546875" style="1" customWidth="1"/>
    <col min="11730" max="11730" width="12.140625" style="1" customWidth="1"/>
    <col min="11731" max="11731" width="12.28515625" style="1" customWidth="1"/>
    <col min="11732" max="11733" width="10.85546875" style="1" customWidth="1"/>
    <col min="11734" max="11734" width="11.28515625" style="1" customWidth="1"/>
    <col min="11735" max="11737" width="10.85546875" style="1" customWidth="1"/>
    <col min="11738" max="11738" width="11.42578125" style="1" customWidth="1"/>
    <col min="11739" max="11741" width="10.85546875" style="1" customWidth="1"/>
    <col min="11742" max="11742" width="11.140625" style="1" customWidth="1"/>
    <col min="11743" max="11745" width="10.85546875" style="1" customWidth="1"/>
    <col min="11746" max="11746" width="11.28515625" style="1" customWidth="1"/>
    <col min="11747" max="11749" width="10.85546875" style="1" customWidth="1"/>
    <col min="11750" max="11750" width="11.5703125" style="1" customWidth="1"/>
    <col min="11751" max="11753" width="10.85546875" style="1" customWidth="1"/>
    <col min="11754" max="11754" width="11.5703125" style="1" customWidth="1"/>
    <col min="11755" max="11757" width="10.85546875" style="1" customWidth="1"/>
    <col min="11758" max="11758" width="11.28515625" style="1" customWidth="1"/>
    <col min="11759" max="11759" width="13.42578125" style="1" customWidth="1"/>
    <col min="11760" max="11761" width="10.85546875" style="1" customWidth="1"/>
    <col min="11762" max="11762" width="11.7109375" style="1" customWidth="1"/>
    <col min="11763" max="11765" width="10.85546875" style="1" customWidth="1"/>
    <col min="11766" max="11766" width="11.5703125" style="1" customWidth="1"/>
    <col min="11767" max="11769" width="10.85546875" style="1" customWidth="1"/>
    <col min="11770" max="11770" width="11.42578125" style="1" customWidth="1"/>
    <col min="11771" max="11773" width="10.85546875" style="1" customWidth="1"/>
    <col min="11774" max="11774" width="13" style="1" customWidth="1"/>
    <col min="11775" max="11776" width="10.85546875" style="1" customWidth="1"/>
    <col min="11777" max="11777" width="12.140625" style="1" customWidth="1"/>
    <col min="11778" max="11778" width="11.140625" style="1" customWidth="1"/>
    <col min="11779" max="11781" width="10.85546875" style="1" customWidth="1"/>
    <col min="11782" max="11782" width="11.85546875" style="1" customWidth="1"/>
    <col min="11783" max="11785" width="10.85546875" style="1" customWidth="1"/>
    <col min="11786" max="11786" width="9.140625" style="1"/>
    <col min="11787" max="11787" width="11.85546875" style="1" customWidth="1"/>
    <col min="11788" max="11968" width="9.140625" style="1"/>
    <col min="11969" max="11969" width="17.85546875" style="1" customWidth="1"/>
    <col min="11970" max="11970" width="11.28515625" style="1" customWidth="1"/>
    <col min="11971" max="11971" width="12.85546875" style="1" customWidth="1"/>
    <col min="11972" max="11973" width="11.85546875" style="1" customWidth="1"/>
    <col min="11974" max="11974" width="12.28515625" style="1" customWidth="1"/>
    <col min="11975" max="11975" width="12.85546875" style="1" customWidth="1"/>
    <col min="11976" max="11976" width="10.42578125" style="1" customWidth="1"/>
    <col min="11977" max="11977" width="11.140625" style="1" customWidth="1"/>
    <col min="11978" max="11978" width="11.7109375" style="1" customWidth="1"/>
    <col min="11979" max="11979" width="12.42578125" style="1" customWidth="1"/>
    <col min="11980" max="11980" width="12.5703125" style="1" customWidth="1"/>
    <col min="11981" max="11981" width="13.42578125" style="1" customWidth="1"/>
    <col min="11982" max="11982" width="11.140625" style="1" customWidth="1"/>
    <col min="11983" max="11983" width="12.140625" style="1" customWidth="1"/>
    <col min="11984" max="11984" width="11.42578125" style="1" customWidth="1"/>
    <col min="11985" max="11985" width="10.85546875" style="1" customWidth="1"/>
    <col min="11986" max="11986" width="12.140625" style="1" customWidth="1"/>
    <col min="11987" max="11987" width="12.28515625" style="1" customWidth="1"/>
    <col min="11988" max="11989" width="10.85546875" style="1" customWidth="1"/>
    <col min="11990" max="11990" width="11.28515625" style="1" customWidth="1"/>
    <col min="11991" max="11993" width="10.85546875" style="1" customWidth="1"/>
    <col min="11994" max="11994" width="11.42578125" style="1" customWidth="1"/>
    <col min="11995" max="11997" width="10.85546875" style="1" customWidth="1"/>
    <col min="11998" max="11998" width="11.140625" style="1" customWidth="1"/>
    <col min="11999" max="12001" width="10.85546875" style="1" customWidth="1"/>
    <col min="12002" max="12002" width="11.28515625" style="1" customWidth="1"/>
    <col min="12003" max="12005" width="10.85546875" style="1" customWidth="1"/>
    <col min="12006" max="12006" width="11.5703125" style="1" customWidth="1"/>
    <col min="12007" max="12009" width="10.85546875" style="1" customWidth="1"/>
    <col min="12010" max="12010" width="11.5703125" style="1" customWidth="1"/>
    <col min="12011" max="12013" width="10.85546875" style="1" customWidth="1"/>
    <col min="12014" max="12014" width="11.28515625" style="1" customWidth="1"/>
    <col min="12015" max="12015" width="13.42578125" style="1" customWidth="1"/>
    <col min="12016" max="12017" width="10.85546875" style="1" customWidth="1"/>
    <col min="12018" max="12018" width="11.7109375" style="1" customWidth="1"/>
    <col min="12019" max="12021" width="10.85546875" style="1" customWidth="1"/>
    <col min="12022" max="12022" width="11.5703125" style="1" customWidth="1"/>
    <col min="12023" max="12025" width="10.85546875" style="1" customWidth="1"/>
    <col min="12026" max="12026" width="11.42578125" style="1" customWidth="1"/>
    <col min="12027" max="12029" width="10.85546875" style="1" customWidth="1"/>
    <col min="12030" max="12030" width="13" style="1" customWidth="1"/>
    <col min="12031" max="12032" width="10.85546875" style="1" customWidth="1"/>
    <col min="12033" max="12033" width="12.140625" style="1" customWidth="1"/>
    <col min="12034" max="12034" width="11.140625" style="1" customWidth="1"/>
    <col min="12035" max="12037" width="10.85546875" style="1" customWidth="1"/>
    <col min="12038" max="12038" width="11.85546875" style="1" customWidth="1"/>
    <col min="12039" max="12041" width="10.85546875" style="1" customWidth="1"/>
    <col min="12042" max="12042" width="9.140625" style="1"/>
    <col min="12043" max="12043" width="11.85546875" style="1" customWidth="1"/>
    <col min="12044" max="12224" width="9.140625" style="1"/>
    <col min="12225" max="12225" width="17.85546875" style="1" customWidth="1"/>
    <col min="12226" max="12226" width="11.28515625" style="1" customWidth="1"/>
    <col min="12227" max="12227" width="12.85546875" style="1" customWidth="1"/>
    <col min="12228" max="12229" width="11.85546875" style="1" customWidth="1"/>
    <col min="12230" max="12230" width="12.28515625" style="1" customWidth="1"/>
    <col min="12231" max="12231" width="12.85546875" style="1" customWidth="1"/>
    <col min="12232" max="12232" width="10.42578125" style="1" customWidth="1"/>
    <col min="12233" max="12233" width="11.140625" style="1" customWidth="1"/>
    <col min="12234" max="12234" width="11.7109375" style="1" customWidth="1"/>
    <col min="12235" max="12235" width="12.42578125" style="1" customWidth="1"/>
    <col min="12236" max="12236" width="12.5703125" style="1" customWidth="1"/>
    <col min="12237" max="12237" width="13.42578125" style="1" customWidth="1"/>
    <col min="12238" max="12238" width="11.140625" style="1" customWidth="1"/>
    <col min="12239" max="12239" width="12.140625" style="1" customWidth="1"/>
    <col min="12240" max="12240" width="11.42578125" style="1" customWidth="1"/>
    <col min="12241" max="12241" width="10.85546875" style="1" customWidth="1"/>
    <col min="12242" max="12242" width="12.140625" style="1" customWidth="1"/>
    <col min="12243" max="12243" width="12.28515625" style="1" customWidth="1"/>
    <col min="12244" max="12245" width="10.85546875" style="1" customWidth="1"/>
    <col min="12246" max="12246" width="11.28515625" style="1" customWidth="1"/>
    <col min="12247" max="12249" width="10.85546875" style="1" customWidth="1"/>
    <col min="12250" max="12250" width="11.42578125" style="1" customWidth="1"/>
    <col min="12251" max="12253" width="10.85546875" style="1" customWidth="1"/>
    <col min="12254" max="12254" width="11.140625" style="1" customWidth="1"/>
    <col min="12255" max="12257" width="10.85546875" style="1" customWidth="1"/>
    <col min="12258" max="12258" width="11.28515625" style="1" customWidth="1"/>
    <col min="12259" max="12261" width="10.85546875" style="1" customWidth="1"/>
    <col min="12262" max="12262" width="11.5703125" style="1" customWidth="1"/>
    <col min="12263" max="12265" width="10.85546875" style="1" customWidth="1"/>
    <col min="12266" max="12266" width="11.5703125" style="1" customWidth="1"/>
    <col min="12267" max="12269" width="10.85546875" style="1" customWidth="1"/>
    <col min="12270" max="12270" width="11.28515625" style="1" customWidth="1"/>
    <col min="12271" max="12271" width="13.42578125" style="1" customWidth="1"/>
    <col min="12272" max="12273" width="10.85546875" style="1" customWidth="1"/>
    <col min="12274" max="12274" width="11.7109375" style="1" customWidth="1"/>
    <col min="12275" max="12277" width="10.85546875" style="1" customWidth="1"/>
    <col min="12278" max="12278" width="11.5703125" style="1" customWidth="1"/>
    <col min="12279" max="12281" width="10.85546875" style="1" customWidth="1"/>
    <col min="12282" max="12282" width="11.42578125" style="1" customWidth="1"/>
    <col min="12283" max="12285" width="10.85546875" style="1" customWidth="1"/>
    <col min="12286" max="12286" width="13" style="1" customWidth="1"/>
    <col min="12287" max="12288" width="10.85546875" style="1" customWidth="1"/>
    <col min="12289" max="12289" width="12.140625" style="1" customWidth="1"/>
    <col min="12290" max="12290" width="11.140625" style="1" customWidth="1"/>
    <col min="12291" max="12293" width="10.85546875" style="1" customWidth="1"/>
    <col min="12294" max="12294" width="11.85546875" style="1" customWidth="1"/>
    <col min="12295" max="12297" width="10.85546875" style="1" customWidth="1"/>
    <col min="12298" max="12298" width="9.140625" style="1"/>
    <col min="12299" max="12299" width="11.85546875" style="1" customWidth="1"/>
    <col min="12300" max="12480" width="9.140625" style="1"/>
    <col min="12481" max="12481" width="17.85546875" style="1" customWidth="1"/>
    <col min="12482" max="12482" width="11.28515625" style="1" customWidth="1"/>
    <col min="12483" max="12483" width="12.85546875" style="1" customWidth="1"/>
    <col min="12484" max="12485" width="11.85546875" style="1" customWidth="1"/>
    <col min="12486" max="12486" width="12.28515625" style="1" customWidth="1"/>
    <col min="12487" max="12487" width="12.85546875" style="1" customWidth="1"/>
    <col min="12488" max="12488" width="10.42578125" style="1" customWidth="1"/>
    <col min="12489" max="12489" width="11.140625" style="1" customWidth="1"/>
    <col min="12490" max="12490" width="11.7109375" style="1" customWidth="1"/>
    <col min="12491" max="12491" width="12.42578125" style="1" customWidth="1"/>
    <col min="12492" max="12492" width="12.5703125" style="1" customWidth="1"/>
    <col min="12493" max="12493" width="13.42578125" style="1" customWidth="1"/>
    <col min="12494" max="12494" width="11.140625" style="1" customWidth="1"/>
    <col min="12495" max="12495" width="12.140625" style="1" customWidth="1"/>
    <col min="12496" max="12496" width="11.42578125" style="1" customWidth="1"/>
    <col min="12497" max="12497" width="10.85546875" style="1" customWidth="1"/>
    <col min="12498" max="12498" width="12.140625" style="1" customWidth="1"/>
    <col min="12499" max="12499" width="12.28515625" style="1" customWidth="1"/>
    <col min="12500" max="12501" width="10.85546875" style="1" customWidth="1"/>
    <col min="12502" max="12502" width="11.28515625" style="1" customWidth="1"/>
    <col min="12503" max="12505" width="10.85546875" style="1" customWidth="1"/>
    <col min="12506" max="12506" width="11.42578125" style="1" customWidth="1"/>
    <col min="12507" max="12509" width="10.85546875" style="1" customWidth="1"/>
    <col min="12510" max="12510" width="11.140625" style="1" customWidth="1"/>
    <col min="12511" max="12513" width="10.85546875" style="1" customWidth="1"/>
    <col min="12514" max="12514" width="11.28515625" style="1" customWidth="1"/>
    <col min="12515" max="12517" width="10.85546875" style="1" customWidth="1"/>
    <col min="12518" max="12518" width="11.5703125" style="1" customWidth="1"/>
    <col min="12519" max="12521" width="10.85546875" style="1" customWidth="1"/>
    <col min="12522" max="12522" width="11.5703125" style="1" customWidth="1"/>
    <col min="12523" max="12525" width="10.85546875" style="1" customWidth="1"/>
    <col min="12526" max="12526" width="11.28515625" style="1" customWidth="1"/>
    <col min="12527" max="12527" width="13.42578125" style="1" customWidth="1"/>
    <col min="12528" max="12529" width="10.85546875" style="1" customWidth="1"/>
    <col min="12530" max="12530" width="11.7109375" style="1" customWidth="1"/>
    <col min="12531" max="12533" width="10.85546875" style="1" customWidth="1"/>
    <col min="12534" max="12534" width="11.5703125" style="1" customWidth="1"/>
    <col min="12535" max="12537" width="10.85546875" style="1" customWidth="1"/>
    <col min="12538" max="12538" width="11.42578125" style="1" customWidth="1"/>
    <col min="12539" max="12541" width="10.85546875" style="1" customWidth="1"/>
    <col min="12542" max="12542" width="13" style="1" customWidth="1"/>
    <col min="12543" max="12544" width="10.85546875" style="1" customWidth="1"/>
    <col min="12545" max="12545" width="12.140625" style="1" customWidth="1"/>
    <col min="12546" max="12546" width="11.140625" style="1" customWidth="1"/>
    <col min="12547" max="12549" width="10.85546875" style="1" customWidth="1"/>
    <col min="12550" max="12550" width="11.85546875" style="1" customWidth="1"/>
    <col min="12551" max="12553" width="10.85546875" style="1" customWidth="1"/>
    <col min="12554" max="12554" width="9.140625" style="1"/>
    <col min="12555" max="12555" width="11.85546875" style="1" customWidth="1"/>
    <col min="12556" max="12736" width="9.140625" style="1"/>
    <col min="12737" max="12737" width="17.85546875" style="1" customWidth="1"/>
    <col min="12738" max="12738" width="11.28515625" style="1" customWidth="1"/>
    <col min="12739" max="12739" width="12.85546875" style="1" customWidth="1"/>
    <col min="12740" max="12741" width="11.85546875" style="1" customWidth="1"/>
    <col min="12742" max="12742" width="12.28515625" style="1" customWidth="1"/>
    <col min="12743" max="12743" width="12.85546875" style="1" customWidth="1"/>
    <col min="12744" max="12744" width="10.42578125" style="1" customWidth="1"/>
    <col min="12745" max="12745" width="11.140625" style="1" customWidth="1"/>
    <col min="12746" max="12746" width="11.7109375" style="1" customWidth="1"/>
    <col min="12747" max="12747" width="12.42578125" style="1" customWidth="1"/>
    <col min="12748" max="12748" width="12.5703125" style="1" customWidth="1"/>
    <col min="12749" max="12749" width="13.42578125" style="1" customWidth="1"/>
    <col min="12750" max="12750" width="11.140625" style="1" customWidth="1"/>
    <col min="12751" max="12751" width="12.140625" style="1" customWidth="1"/>
    <col min="12752" max="12752" width="11.42578125" style="1" customWidth="1"/>
    <col min="12753" max="12753" width="10.85546875" style="1" customWidth="1"/>
    <col min="12754" max="12754" width="12.140625" style="1" customWidth="1"/>
    <col min="12755" max="12755" width="12.28515625" style="1" customWidth="1"/>
    <col min="12756" max="12757" width="10.85546875" style="1" customWidth="1"/>
    <col min="12758" max="12758" width="11.28515625" style="1" customWidth="1"/>
    <col min="12759" max="12761" width="10.85546875" style="1" customWidth="1"/>
    <col min="12762" max="12762" width="11.42578125" style="1" customWidth="1"/>
    <col min="12763" max="12765" width="10.85546875" style="1" customWidth="1"/>
    <col min="12766" max="12766" width="11.140625" style="1" customWidth="1"/>
    <col min="12767" max="12769" width="10.85546875" style="1" customWidth="1"/>
    <col min="12770" max="12770" width="11.28515625" style="1" customWidth="1"/>
    <col min="12771" max="12773" width="10.85546875" style="1" customWidth="1"/>
    <col min="12774" max="12774" width="11.5703125" style="1" customWidth="1"/>
    <col min="12775" max="12777" width="10.85546875" style="1" customWidth="1"/>
    <col min="12778" max="12778" width="11.5703125" style="1" customWidth="1"/>
    <col min="12779" max="12781" width="10.85546875" style="1" customWidth="1"/>
    <col min="12782" max="12782" width="11.28515625" style="1" customWidth="1"/>
    <col min="12783" max="12783" width="13.42578125" style="1" customWidth="1"/>
    <col min="12784" max="12785" width="10.85546875" style="1" customWidth="1"/>
    <col min="12786" max="12786" width="11.7109375" style="1" customWidth="1"/>
    <col min="12787" max="12789" width="10.85546875" style="1" customWidth="1"/>
    <col min="12790" max="12790" width="11.5703125" style="1" customWidth="1"/>
    <col min="12791" max="12793" width="10.85546875" style="1" customWidth="1"/>
    <col min="12794" max="12794" width="11.42578125" style="1" customWidth="1"/>
    <col min="12795" max="12797" width="10.85546875" style="1" customWidth="1"/>
    <col min="12798" max="12798" width="13" style="1" customWidth="1"/>
    <col min="12799" max="12800" width="10.85546875" style="1" customWidth="1"/>
    <col min="12801" max="12801" width="12.140625" style="1" customWidth="1"/>
    <col min="12802" max="12802" width="11.140625" style="1" customWidth="1"/>
    <col min="12803" max="12805" width="10.85546875" style="1" customWidth="1"/>
    <col min="12806" max="12806" width="11.85546875" style="1" customWidth="1"/>
    <col min="12807" max="12809" width="10.85546875" style="1" customWidth="1"/>
    <col min="12810" max="12810" width="9.140625" style="1"/>
    <col min="12811" max="12811" width="11.85546875" style="1" customWidth="1"/>
    <col min="12812" max="12992" width="9.140625" style="1"/>
    <col min="12993" max="12993" width="17.85546875" style="1" customWidth="1"/>
    <col min="12994" max="12994" width="11.28515625" style="1" customWidth="1"/>
    <col min="12995" max="12995" width="12.85546875" style="1" customWidth="1"/>
    <col min="12996" max="12997" width="11.85546875" style="1" customWidth="1"/>
    <col min="12998" max="12998" width="12.28515625" style="1" customWidth="1"/>
    <col min="12999" max="12999" width="12.85546875" style="1" customWidth="1"/>
    <col min="13000" max="13000" width="10.42578125" style="1" customWidth="1"/>
    <col min="13001" max="13001" width="11.140625" style="1" customWidth="1"/>
    <col min="13002" max="13002" width="11.7109375" style="1" customWidth="1"/>
    <col min="13003" max="13003" width="12.42578125" style="1" customWidth="1"/>
    <col min="13004" max="13004" width="12.5703125" style="1" customWidth="1"/>
    <col min="13005" max="13005" width="13.42578125" style="1" customWidth="1"/>
    <col min="13006" max="13006" width="11.140625" style="1" customWidth="1"/>
    <col min="13007" max="13007" width="12.140625" style="1" customWidth="1"/>
    <col min="13008" max="13008" width="11.42578125" style="1" customWidth="1"/>
    <col min="13009" max="13009" width="10.85546875" style="1" customWidth="1"/>
    <col min="13010" max="13010" width="12.140625" style="1" customWidth="1"/>
    <col min="13011" max="13011" width="12.28515625" style="1" customWidth="1"/>
    <col min="13012" max="13013" width="10.85546875" style="1" customWidth="1"/>
    <col min="13014" max="13014" width="11.28515625" style="1" customWidth="1"/>
    <col min="13015" max="13017" width="10.85546875" style="1" customWidth="1"/>
    <col min="13018" max="13018" width="11.42578125" style="1" customWidth="1"/>
    <col min="13019" max="13021" width="10.85546875" style="1" customWidth="1"/>
    <col min="13022" max="13022" width="11.140625" style="1" customWidth="1"/>
    <col min="13023" max="13025" width="10.85546875" style="1" customWidth="1"/>
    <col min="13026" max="13026" width="11.28515625" style="1" customWidth="1"/>
    <col min="13027" max="13029" width="10.85546875" style="1" customWidth="1"/>
    <col min="13030" max="13030" width="11.5703125" style="1" customWidth="1"/>
    <col min="13031" max="13033" width="10.85546875" style="1" customWidth="1"/>
    <col min="13034" max="13034" width="11.5703125" style="1" customWidth="1"/>
    <col min="13035" max="13037" width="10.85546875" style="1" customWidth="1"/>
    <col min="13038" max="13038" width="11.28515625" style="1" customWidth="1"/>
    <col min="13039" max="13039" width="13.42578125" style="1" customWidth="1"/>
    <col min="13040" max="13041" width="10.85546875" style="1" customWidth="1"/>
    <col min="13042" max="13042" width="11.7109375" style="1" customWidth="1"/>
    <col min="13043" max="13045" width="10.85546875" style="1" customWidth="1"/>
    <col min="13046" max="13046" width="11.5703125" style="1" customWidth="1"/>
    <col min="13047" max="13049" width="10.85546875" style="1" customWidth="1"/>
    <col min="13050" max="13050" width="11.42578125" style="1" customWidth="1"/>
    <col min="13051" max="13053" width="10.85546875" style="1" customWidth="1"/>
    <col min="13054" max="13054" width="13" style="1" customWidth="1"/>
    <col min="13055" max="13056" width="10.85546875" style="1" customWidth="1"/>
    <col min="13057" max="13057" width="12.140625" style="1" customWidth="1"/>
    <col min="13058" max="13058" width="11.140625" style="1" customWidth="1"/>
    <col min="13059" max="13061" width="10.85546875" style="1" customWidth="1"/>
    <col min="13062" max="13062" width="11.85546875" style="1" customWidth="1"/>
    <col min="13063" max="13065" width="10.85546875" style="1" customWidth="1"/>
    <col min="13066" max="13066" width="9.140625" style="1"/>
    <col min="13067" max="13067" width="11.85546875" style="1" customWidth="1"/>
    <col min="13068" max="13248" width="9.140625" style="1"/>
    <col min="13249" max="13249" width="17.85546875" style="1" customWidth="1"/>
    <col min="13250" max="13250" width="11.28515625" style="1" customWidth="1"/>
    <col min="13251" max="13251" width="12.85546875" style="1" customWidth="1"/>
    <col min="13252" max="13253" width="11.85546875" style="1" customWidth="1"/>
    <col min="13254" max="13254" width="12.28515625" style="1" customWidth="1"/>
    <col min="13255" max="13255" width="12.85546875" style="1" customWidth="1"/>
    <col min="13256" max="13256" width="10.42578125" style="1" customWidth="1"/>
    <col min="13257" max="13257" width="11.140625" style="1" customWidth="1"/>
    <col min="13258" max="13258" width="11.7109375" style="1" customWidth="1"/>
    <col min="13259" max="13259" width="12.42578125" style="1" customWidth="1"/>
    <col min="13260" max="13260" width="12.5703125" style="1" customWidth="1"/>
    <col min="13261" max="13261" width="13.42578125" style="1" customWidth="1"/>
    <col min="13262" max="13262" width="11.140625" style="1" customWidth="1"/>
    <col min="13263" max="13263" width="12.140625" style="1" customWidth="1"/>
    <col min="13264" max="13264" width="11.42578125" style="1" customWidth="1"/>
    <col min="13265" max="13265" width="10.85546875" style="1" customWidth="1"/>
    <col min="13266" max="13266" width="12.140625" style="1" customWidth="1"/>
    <col min="13267" max="13267" width="12.28515625" style="1" customWidth="1"/>
    <col min="13268" max="13269" width="10.85546875" style="1" customWidth="1"/>
    <col min="13270" max="13270" width="11.28515625" style="1" customWidth="1"/>
    <col min="13271" max="13273" width="10.85546875" style="1" customWidth="1"/>
    <col min="13274" max="13274" width="11.42578125" style="1" customWidth="1"/>
    <col min="13275" max="13277" width="10.85546875" style="1" customWidth="1"/>
    <col min="13278" max="13278" width="11.140625" style="1" customWidth="1"/>
    <col min="13279" max="13281" width="10.85546875" style="1" customWidth="1"/>
    <col min="13282" max="13282" width="11.28515625" style="1" customWidth="1"/>
    <col min="13283" max="13285" width="10.85546875" style="1" customWidth="1"/>
    <col min="13286" max="13286" width="11.5703125" style="1" customWidth="1"/>
    <col min="13287" max="13289" width="10.85546875" style="1" customWidth="1"/>
    <col min="13290" max="13290" width="11.5703125" style="1" customWidth="1"/>
    <col min="13291" max="13293" width="10.85546875" style="1" customWidth="1"/>
    <col min="13294" max="13294" width="11.28515625" style="1" customWidth="1"/>
    <col min="13295" max="13295" width="13.42578125" style="1" customWidth="1"/>
    <col min="13296" max="13297" width="10.85546875" style="1" customWidth="1"/>
    <col min="13298" max="13298" width="11.7109375" style="1" customWidth="1"/>
    <col min="13299" max="13301" width="10.85546875" style="1" customWidth="1"/>
    <col min="13302" max="13302" width="11.5703125" style="1" customWidth="1"/>
    <col min="13303" max="13305" width="10.85546875" style="1" customWidth="1"/>
    <col min="13306" max="13306" width="11.42578125" style="1" customWidth="1"/>
    <col min="13307" max="13309" width="10.85546875" style="1" customWidth="1"/>
    <col min="13310" max="13310" width="13" style="1" customWidth="1"/>
    <col min="13311" max="13312" width="10.85546875" style="1" customWidth="1"/>
    <col min="13313" max="13313" width="12.140625" style="1" customWidth="1"/>
    <col min="13314" max="13314" width="11.140625" style="1" customWidth="1"/>
    <col min="13315" max="13317" width="10.85546875" style="1" customWidth="1"/>
    <col min="13318" max="13318" width="11.85546875" style="1" customWidth="1"/>
    <col min="13319" max="13321" width="10.85546875" style="1" customWidth="1"/>
    <col min="13322" max="13322" width="9.140625" style="1"/>
    <col min="13323" max="13323" width="11.85546875" style="1" customWidth="1"/>
    <col min="13324" max="13504" width="9.140625" style="1"/>
    <col min="13505" max="13505" width="17.85546875" style="1" customWidth="1"/>
    <col min="13506" max="13506" width="11.28515625" style="1" customWidth="1"/>
    <col min="13507" max="13507" width="12.85546875" style="1" customWidth="1"/>
    <col min="13508" max="13509" width="11.85546875" style="1" customWidth="1"/>
    <col min="13510" max="13510" width="12.28515625" style="1" customWidth="1"/>
    <col min="13511" max="13511" width="12.85546875" style="1" customWidth="1"/>
    <col min="13512" max="13512" width="10.42578125" style="1" customWidth="1"/>
    <col min="13513" max="13513" width="11.140625" style="1" customWidth="1"/>
    <col min="13514" max="13514" width="11.7109375" style="1" customWidth="1"/>
    <col min="13515" max="13515" width="12.42578125" style="1" customWidth="1"/>
    <col min="13516" max="13516" width="12.5703125" style="1" customWidth="1"/>
    <col min="13517" max="13517" width="13.42578125" style="1" customWidth="1"/>
    <col min="13518" max="13518" width="11.140625" style="1" customWidth="1"/>
    <col min="13519" max="13519" width="12.140625" style="1" customWidth="1"/>
    <col min="13520" max="13520" width="11.42578125" style="1" customWidth="1"/>
    <col min="13521" max="13521" width="10.85546875" style="1" customWidth="1"/>
    <col min="13522" max="13522" width="12.140625" style="1" customWidth="1"/>
    <col min="13523" max="13523" width="12.28515625" style="1" customWidth="1"/>
    <col min="13524" max="13525" width="10.85546875" style="1" customWidth="1"/>
    <col min="13526" max="13526" width="11.28515625" style="1" customWidth="1"/>
    <col min="13527" max="13529" width="10.85546875" style="1" customWidth="1"/>
    <col min="13530" max="13530" width="11.42578125" style="1" customWidth="1"/>
    <col min="13531" max="13533" width="10.85546875" style="1" customWidth="1"/>
    <col min="13534" max="13534" width="11.140625" style="1" customWidth="1"/>
    <col min="13535" max="13537" width="10.85546875" style="1" customWidth="1"/>
    <col min="13538" max="13538" width="11.28515625" style="1" customWidth="1"/>
    <col min="13539" max="13541" width="10.85546875" style="1" customWidth="1"/>
    <col min="13542" max="13542" width="11.5703125" style="1" customWidth="1"/>
    <col min="13543" max="13545" width="10.85546875" style="1" customWidth="1"/>
    <col min="13546" max="13546" width="11.5703125" style="1" customWidth="1"/>
    <col min="13547" max="13549" width="10.85546875" style="1" customWidth="1"/>
    <col min="13550" max="13550" width="11.28515625" style="1" customWidth="1"/>
    <col min="13551" max="13551" width="13.42578125" style="1" customWidth="1"/>
    <col min="13552" max="13553" width="10.85546875" style="1" customWidth="1"/>
    <col min="13554" max="13554" width="11.7109375" style="1" customWidth="1"/>
    <col min="13555" max="13557" width="10.85546875" style="1" customWidth="1"/>
    <col min="13558" max="13558" width="11.5703125" style="1" customWidth="1"/>
    <col min="13559" max="13561" width="10.85546875" style="1" customWidth="1"/>
    <col min="13562" max="13562" width="11.42578125" style="1" customWidth="1"/>
    <col min="13563" max="13565" width="10.85546875" style="1" customWidth="1"/>
    <col min="13566" max="13566" width="13" style="1" customWidth="1"/>
    <col min="13567" max="13568" width="10.85546875" style="1" customWidth="1"/>
    <col min="13569" max="13569" width="12.140625" style="1" customWidth="1"/>
    <col min="13570" max="13570" width="11.140625" style="1" customWidth="1"/>
    <col min="13571" max="13573" width="10.85546875" style="1" customWidth="1"/>
    <col min="13574" max="13574" width="11.85546875" style="1" customWidth="1"/>
    <col min="13575" max="13577" width="10.85546875" style="1" customWidth="1"/>
    <col min="13578" max="13578" width="9.140625" style="1"/>
    <col min="13579" max="13579" width="11.85546875" style="1" customWidth="1"/>
    <col min="13580" max="13760" width="9.140625" style="1"/>
    <col min="13761" max="13761" width="17.85546875" style="1" customWidth="1"/>
    <col min="13762" max="13762" width="11.28515625" style="1" customWidth="1"/>
    <col min="13763" max="13763" width="12.85546875" style="1" customWidth="1"/>
    <col min="13764" max="13765" width="11.85546875" style="1" customWidth="1"/>
    <col min="13766" max="13766" width="12.28515625" style="1" customWidth="1"/>
    <col min="13767" max="13767" width="12.85546875" style="1" customWidth="1"/>
    <col min="13768" max="13768" width="10.42578125" style="1" customWidth="1"/>
    <col min="13769" max="13769" width="11.140625" style="1" customWidth="1"/>
    <col min="13770" max="13770" width="11.7109375" style="1" customWidth="1"/>
    <col min="13771" max="13771" width="12.42578125" style="1" customWidth="1"/>
    <col min="13772" max="13772" width="12.5703125" style="1" customWidth="1"/>
    <col min="13773" max="13773" width="13.42578125" style="1" customWidth="1"/>
    <col min="13774" max="13774" width="11.140625" style="1" customWidth="1"/>
    <col min="13775" max="13775" width="12.140625" style="1" customWidth="1"/>
    <col min="13776" max="13776" width="11.42578125" style="1" customWidth="1"/>
    <col min="13777" max="13777" width="10.85546875" style="1" customWidth="1"/>
    <col min="13778" max="13778" width="12.140625" style="1" customWidth="1"/>
    <col min="13779" max="13779" width="12.28515625" style="1" customWidth="1"/>
    <col min="13780" max="13781" width="10.85546875" style="1" customWidth="1"/>
    <col min="13782" max="13782" width="11.28515625" style="1" customWidth="1"/>
    <col min="13783" max="13785" width="10.85546875" style="1" customWidth="1"/>
    <col min="13786" max="13786" width="11.42578125" style="1" customWidth="1"/>
    <col min="13787" max="13789" width="10.85546875" style="1" customWidth="1"/>
    <col min="13790" max="13790" width="11.140625" style="1" customWidth="1"/>
    <col min="13791" max="13793" width="10.85546875" style="1" customWidth="1"/>
    <col min="13794" max="13794" width="11.28515625" style="1" customWidth="1"/>
    <col min="13795" max="13797" width="10.85546875" style="1" customWidth="1"/>
    <col min="13798" max="13798" width="11.5703125" style="1" customWidth="1"/>
    <col min="13799" max="13801" width="10.85546875" style="1" customWidth="1"/>
    <col min="13802" max="13802" width="11.5703125" style="1" customWidth="1"/>
    <col min="13803" max="13805" width="10.85546875" style="1" customWidth="1"/>
    <col min="13806" max="13806" width="11.28515625" style="1" customWidth="1"/>
    <col min="13807" max="13807" width="13.42578125" style="1" customWidth="1"/>
    <col min="13808" max="13809" width="10.85546875" style="1" customWidth="1"/>
    <col min="13810" max="13810" width="11.7109375" style="1" customWidth="1"/>
    <col min="13811" max="13813" width="10.85546875" style="1" customWidth="1"/>
    <col min="13814" max="13814" width="11.5703125" style="1" customWidth="1"/>
    <col min="13815" max="13817" width="10.85546875" style="1" customWidth="1"/>
    <col min="13818" max="13818" width="11.42578125" style="1" customWidth="1"/>
    <col min="13819" max="13821" width="10.85546875" style="1" customWidth="1"/>
    <col min="13822" max="13822" width="13" style="1" customWidth="1"/>
    <col min="13823" max="13824" width="10.85546875" style="1" customWidth="1"/>
    <col min="13825" max="13825" width="12.140625" style="1" customWidth="1"/>
    <col min="13826" max="13826" width="11.140625" style="1" customWidth="1"/>
    <col min="13827" max="13829" width="10.85546875" style="1" customWidth="1"/>
    <col min="13830" max="13830" width="11.85546875" style="1" customWidth="1"/>
    <col min="13831" max="13833" width="10.85546875" style="1" customWidth="1"/>
    <col min="13834" max="13834" width="9.140625" style="1"/>
    <col min="13835" max="13835" width="11.85546875" style="1" customWidth="1"/>
    <col min="13836" max="14016" width="9.140625" style="1"/>
    <col min="14017" max="14017" width="17.85546875" style="1" customWidth="1"/>
    <col min="14018" max="14018" width="11.28515625" style="1" customWidth="1"/>
    <col min="14019" max="14019" width="12.85546875" style="1" customWidth="1"/>
    <col min="14020" max="14021" width="11.85546875" style="1" customWidth="1"/>
    <col min="14022" max="14022" width="12.28515625" style="1" customWidth="1"/>
    <col min="14023" max="14023" width="12.85546875" style="1" customWidth="1"/>
    <col min="14024" max="14024" width="10.42578125" style="1" customWidth="1"/>
    <col min="14025" max="14025" width="11.140625" style="1" customWidth="1"/>
    <col min="14026" max="14026" width="11.7109375" style="1" customWidth="1"/>
    <col min="14027" max="14027" width="12.42578125" style="1" customWidth="1"/>
    <col min="14028" max="14028" width="12.5703125" style="1" customWidth="1"/>
    <col min="14029" max="14029" width="13.42578125" style="1" customWidth="1"/>
    <col min="14030" max="14030" width="11.140625" style="1" customWidth="1"/>
    <col min="14031" max="14031" width="12.140625" style="1" customWidth="1"/>
    <col min="14032" max="14032" width="11.42578125" style="1" customWidth="1"/>
    <col min="14033" max="14033" width="10.85546875" style="1" customWidth="1"/>
    <col min="14034" max="14034" width="12.140625" style="1" customWidth="1"/>
    <col min="14035" max="14035" width="12.28515625" style="1" customWidth="1"/>
    <col min="14036" max="14037" width="10.85546875" style="1" customWidth="1"/>
    <col min="14038" max="14038" width="11.28515625" style="1" customWidth="1"/>
    <col min="14039" max="14041" width="10.85546875" style="1" customWidth="1"/>
    <col min="14042" max="14042" width="11.42578125" style="1" customWidth="1"/>
    <col min="14043" max="14045" width="10.85546875" style="1" customWidth="1"/>
    <col min="14046" max="14046" width="11.140625" style="1" customWidth="1"/>
    <col min="14047" max="14049" width="10.85546875" style="1" customWidth="1"/>
    <col min="14050" max="14050" width="11.28515625" style="1" customWidth="1"/>
    <col min="14051" max="14053" width="10.85546875" style="1" customWidth="1"/>
    <col min="14054" max="14054" width="11.5703125" style="1" customWidth="1"/>
    <col min="14055" max="14057" width="10.85546875" style="1" customWidth="1"/>
    <col min="14058" max="14058" width="11.5703125" style="1" customWidth="1"/>
    <col min="14059" max="14061" width="10.85546875" style="1" customWidth="1"/>
    <col min="14062" max="14062" width="11.28515625" style="1" customWidth="1"/>
    <col min="14063" max="14063" width="13.42578125" style="1" customWidth="1"/>
    <col min="14064" max="14065" width="10.85546875" style="1" customWidth="1"/>
    <col min="14066" max="14066" width="11.7109375" style="1" customWidth="1"/>
    <col min="14067" max="14069" width="10.85546875" style="1" customWidth="1"/>
    <col min="14070" max="14070" width="11.5703125" style="1" customWidth="1"/>
    <col min="14071" max="14073" width="10.85546875" style="1" customWidth="1"/>
    <col min="14074" max="14074" width="11.42578125" style="1" customWidth="1"/>
    <col min="14075" max="14077" width="10.85546875" style="1" customWidth="1"/>
    <col min="14078" max="14078" width="13" style="1" customWidth="1"/>
    <col min="14079" max="14080" width="10.85546875" style="1" customWidth="1"/>
    <col min="14081" max="14081" width="12.140625" style="1" customWidth="1"/>
    <col min="14082" max="14082" width="11.140625" style="1" customWidth="1"/>
    <col min="14083" max="14085" width="10.85546875" style="1" customWidth="1"/>
    <col min="14086" max="14086" width="11.85546875" style="1" customWidth="1"/>
    <col min="14087" max="14089" width="10.85546875" style="1" customWidth="1"/>
    <col min="14090" max="14090" width="9.140625" style="1"/>
    <col min="14091" max="14091" width="11.85546875" style="1" customWidth="1"/>
    <col min="14092" max="14272" width="9.140625" style="1"/>
    <col min="14273" max="14273" width="17.85546875" style="1" customWidth="1"/>
    <col min="14274" max="14274" width="11.28515625" style="1" customWidth="1"/>
    <col min="14275" max="14275" width="12.85546875" style="1" customWidth="1"/>
    <col min="14276" max="14277" width="11.85546875" style="1" customWidth="1"/>
    <col min="14278" max="14278" width="12.28515625" style="1" customWidth="1"/>
    <col min="14279" max="14279" width="12.85546875" style="1" customWidth="1"/>
    <col min="14280" max="14280" width="10.42578125" style="1" customWidth="1"/>
    <col min="14281" max="14281" width="11.140625" style="1" customWidth="1"/>
    <col min="14282" max="14282" width="11.7109375" style="1" customWidth="1"/>
    <col min="14283" max="14283" width="12.42578125" style="1" customWidth="1"/>
    <col min="14284" max="14284" width="12.5703125" style="1" customWidth="1"/>
    <col min="14285" max="14285" width="13.42578125" style="1" customWidth="1"/>
    <col min="14286" max="14286" width="11.140625" style="1" customWidth="1"/>
    <col min="14287" max="14287" width="12.140625" style="1" customWidth="1"/>
    <col min="14288" max="14288" width="11.42578125" style="1" customWidth="1"/>
    <col min="14289" max="14289" width="10.85546875" style="1" customWidth="1"/>
    <col min="14290" max="14290" width="12.140625" style="1" customWidth="1"/>
    <col min="14291" max="14291" width="12.28515625" style="1" customWidth="1"/>
    <col min="14292" max="14293" width="10.85546875" style="1" customWidth="1"/>
    <col min="14294" max="14294" width="11.28515625" style="1" customWidth="1"/>
    <col min="14295" max="14297" width="10.85546875" style="1" customWidth="1"/>
    <col min="14298" max="14298" width="11.42578125" style="1" customWidth="1"/>
    <col min="14299" max="14301" width="10.85546875" style="1" customWidth="1"/>
    <col min="14302" max="14302" width="11.140625" style="1" customWidth="1"/>
    <col min="14303" max="14305" width="10.85546875" style="1" customWidth="1"/>
    <col min="14306" max="14306" width="11.28515625" style="1" customWidth="1"/>
    <col min="14307" max="14309" width="10.85546875" style="1" customWidth="1"/>
    <col min="14310" max="14310" width="11.5703125" style="1" customWidth="1"/>
    <col min="14311" max="14313" width="10.85546875" style="1" customWidth="1"/>
    <col min="14314" max="14314" width="11.5703125" style="1" customWidth="1"/>
    <col min="14315" max="14317" width="10.85546875" style="1" customWidth="1"/>
    <col min="14318" max="14318" width="11.28515625" style="1" customWidth="1"/>
    <col min="14319" max="14319" width="13.42578125" style="1" customWidth="1"/>
    <col min="14320" max="14321" width="10.85546875" style="1" customWidth="1"/>
    <col min="14322" max="14322" width="11.7109375" style="1" customWidth="1"/>
    <col min="14323" max="14325" width="10.85546875" style="1" customWidth="1"/>
    <col min="14326" max="14326" width="11.5703125" style="1" customWidth="1"/>
    <col min="14327" max="14329" width="10.85546875" style="1" customWidth="1"/>
    <col min="14330" max="14330" width="11.42578125" style="1" customWidth="1"/>
    <col min="14331" max="14333" width="10.85546875" style="1" customWidth="1"/>
    <col min="14334" max="14334" width="13" style="1" customWidth="1"/>
    <col min="14335" max="14336" width="10.85546875" style="1" customWidth="1"/>
    <col min="14337" max="14337" width="12.140625" style="1" customWidth="1"/>
    <col min="14338" max="14338" width="11.140625" style="1" customWidth="1"/>
    <col min="14339" max="14341" width="10.85546875" style="1" customWidth="1"/>
    <col min="14342" max="14342" width="11.85546875" style="1" customWidth="1"/>
    <col min="14343" max="14345" width="10.85546875" style="1" customWidth="1"/>
    <col min="14346" max="14346" width="9.140625" style="1"/>
    <col min="14347" max="14347" width="11.85546875" style="1" customWidth="1"/>
    <col min="14348" max="14528" width="9.140625" style="1"/>
    <col min="14529" max="14529" width="17.85546875" style="1" customWidth="1"/>
    <col min="14530" max="14530" width="11.28515625" style="1" customWidth="1"/>
    <col min="14531" max="14531" width="12.85546875" style="1" customWidth="1"/>
    <col min="14532" max="14533" width="11.85546875" style="1" customWidth="1"/>
    <col min="14534" max="14534" width="12.28515625" style="1" customWidth="1"/>
    <col min="14535" max="14535" width="12.85546875" style="1" customWidth="1"/>
    <col min="14536" max="14536" width="10.42578125" style="1" customWidth="1"/>
    <col min="14537" max="14537" width="11.140625" style="1" customWidth="1"/>
    <col min="14538" max="14538" width="11.7109375" style="1" customWidth="1"/>
    <col min="14539" max="14539" width="12.42578125" style="1" customWidth="1"/>
    <col min="14540" max="14540" width="12.5703125" style="1" customWidth="1"/>
    <col min="14541" max="14541" width="13.42578125" style="1" customWidth="1"/>
    <col min="14542" max="14542" width="11.140625" style="1" customWidth="1"/>
    <col min="14543" max="14543" width="12.140625" style="1" customWidth="1"/>
    <col min="14544" max="14544" width="11.42578125" style="1" customWidth="1"/>
    <col min="14545" max="14545" width="10.85546875" style="1" customWidth="1"/>
    <col min="14546" max="14546" width="12.140625" style="1" customWidth="1"/>
    <col min="14547" max="14547" width="12.28515625" style="1" customWidth="1"/>
    <col min="14548" max="14549" width="10.85546875" style="1" customWidth="1"/>
    <col min="14550" max="14550" width="11.28515625" style="1" customWidth="1"/>
    <col min="14551" max="14553" width="10.85546875" style="1" customWidth="1"/>
    <col min="14554" max="14554" width="11.42578125" style="1" customWidth="1"/>
    <col min="14555" max="14557" width="10.85546875" style="1" customWidth="1"/>
    <col min="14558" max="14558" width="11.140625" style="1" customWidth="1"/>
    <col min="14559" max="14561" width="10.85546875" style="1" customWidth="1"/>
    <col min="14562" max="14562" width="11.28515625" style="1" customWidth="1"/>
    <col min="14563" max="14565" width="10.85546875" style="1" customWidth="1"/>
    <col min="14566" max="14566" width="11.5703125" style="1" customWidth="1"/>
    <col min="14567" max="14569" width="10.85546875" style="1" customWidth="1"/>
    <col min="14570" max="14570" width="11.5703125" style="1" customWidth="1"/>
    <col min="14571" max="14573" width="10.85546875" style="1" customWidth="1"/>
    <col min="14574" max="14574" width="11.28515625" style="1" customWidth="1"/>
    <col min="14575" max="14575" width="13.42578125" style="1" customWidth="1"/>
    <col min="14576" max="14577" width="10.85546875" style="1" customWidth="1"/>
    <col min="14578" max="14578" width="11.7109375" style="1" customWidth="1"/>
    <col min="14579" max="14581" width="10.85546875" style="1" customWidth="1"/>
    <col min="14582" max="14582" width="11.5703125" style="1" customWidth="1"/>
    <col min="14583" max="14585" width="10.85546875" style="1" customWidth="1"/>
    <col min="14586" max="14586" width="11.42578125" style="1" customWidth="1"/>
    <col min="14587" max="14589" width="10.85546875" style="1" customWidth="1"/>
    <col min="14590" max="14590" width="13" style="1" customWidth="1"/>
    <col min="14591" max="14592" width="10.85546875" style="1" customWidth="1"/>
    <col min="14593" max="14593" width="12.140625" style="1" customWidth="1"/>
    <col min="14594" max="14594" width="11.140625" style="1" customWidth="1"/>
    <col min="14595" max="14597" width="10.85546875" style="1" customWidth="1"/>
    <col min="14598" max="14598" width="11.85546875" style="1" customWidth="1"/>
    <col min="14599" max="14601" width="10.85546875" style="1" customWidth="1"/>
    <col min="14602" max="14602" width="9.140625" style="1"/>
    <col min="14603" max="14603" width="11.85546875" style="1" customWidth="1"/>
    <col min="14604" max="14784" width="9.140625" style="1"/>
    <col min="14785" max="14785" width="17.85546875" style="1" customWidth="1"/>
    <col min="14786" max="14786" width="11.28515625" style="1" customWidth="1"/>
    <col min="14787" max="14787" width="12.85546875" style="1" customWidth="1"/>
    <col min="14788" max="14789" width="11.85546875" style="1" customWidth="1"/>
    <col min="14790" max="14790" width="12.28515625" style="1" customWidth="1"/>
    <col min="14791" max="14791" width="12.85546875" style="1" customWidth="1"/>
    <col min="14792" max="14792" width="10.42578125" style="1" customWidth="1"/>
    <col min="14793" max="14793" width="11.140625" style="1" customWidth="1"/>
    <col min="14794" max="14794" width="11.7109375" style="1" customWidth="1"/>
    <col min="14795" max="14795" width="12.42578125" style="1" customWidth="1"/>
    <col min="14796" max="14796" width="12.5703125" style="1" customWidth="1"/>
    <col min="14797" max="14797" width="13.42578125" style="1" customWidth="1"/>
    <col min="14798" max="14798" width="11.140625" style="1" customWidth="1"/>
    <col min="14799" max="14799" width="12.140625" style="1" customWidth="1"/>
    <col min="14800" max="14800" width="11.42578125" style="1" customWidth="1"/>
    <col min="14801" max="14801" width="10.85546875" style="1" customWidth="1"/>
    <col min="14802" max="14802" width="12.140625" style="1" customWidth="1"/>
    <col min="14803" max="14803" width="12.28515625" style="1" customWidth="1"/>
    <col min="14804" max="14805" width="10.85546875" style="1" customWidth="1"/>
    <col min="14806" max="14806" width="11.28515625" style="1" customWidth="1"/>
    <col min="14807" max="14809" width="10.85546875" style="1" customWidth="1"/>
    <col min="14810" max="14810" width="11.42578125" style="1" customWidth="1"/>
    <col min="14811" max="14813" width="10.85546875" style="1" customWidth="1"/>
    <col min="14814" max="14814" width="11.140625" style="1" customWidth="1"/>
    <col min="14815" max="14817" width="10.85546875" style="1" customWidth="1"/>
    <col min="14818" max="14818" width="11.28515625" style="1" customWidth="1"/>
    <col min="14819" max="14821" width="10.85546875" style="1" customWidth="1"/>
    <col min="14822" max="14822" width="11.5703125" style="1" customWidth="1"/>
    <col min="14823" max="14825" width="10.85546875" style="1" customWidth="1"/>
    <col min="14826" max="14826" width="11.5703125" style="1" customWidth="1"/>
    <col min="14827" max="14829" width="10.85546875" style="1" customWidth="1"/>
    <col min="14830" max="14830" width="11.28515625" style="1" customWidth="1"/>
    <col min="14831" max="14831" width="13.42578125" style="1" customWidth="1"/>
    <col min="14832" max="14833" width="10.85546875" style="1" customWidth="1"/>
    <col min="14834" max="14834" width="11.7109375" style="1" customWidth="1"/>
    <col min="14835" max="14837" width="10.85546875" style="1" customWidth="1"/>
    <col min="14838" max="14838" width="11.5703125" style="1" customWidth="1"/>
    <col min="14839" max="14841" width="10.85546875" style="1" customWidth="1"/>
    <col min="14842" max="14842" width="11.42578125" style="1" customWidth="1"/>
    <col min="14843" max="14845" width="10.85546875" style="1" customWidth="1"/>
    <col min="14846" max="14846" width="13" style="1" customWidth="1"/>
    <col min="14847" max="14848" width="10.85546875" style="1" customWidth="1"/>
    <col min="14849" max="14849" width="12.140625" style="1" customWidth="1"/>
    <col min="14850" max="14850" width="11.140625" style="1" customWidth="1"/>
    <col min="14851" max="14853" width="10.85546875" style="1" customWidth="1"/>
    <col min="14854" max="14854" width="11.85546875" style="1" customWidth="1"/>
    <col min="14855" max="14857" width="10.85546875" style="1" customWidth="1"/>
    <col min="14858" max="14858" width="9.140625" style="1"/>
    <col min="14859" max="14859" width="11.85546875" style="1" customWidth="1"/>
    <col min="14860" max="15040" width="9.140625" style="1"/>
    <col min="15041" max="15041" width="17.85546875" style="1" customWidth="1"/>
    <col min="15042" max="15042" width="11.28515625" style="1" customWidth="1"/>
    <col min="15043" max="15043" width="12.85546875" style="1" customWidth="1"/>
    <col min="15044" max="15045" width="11.85546875" style="1" customWidth="1"/>
    <col min="15046" max="15046" width="12.28515625" style="1" customWidth="1"/>
    <col min="15047" max="15047" width="12.85546875" style="1" customWidth="1"/>
    <col min="15048" max="15048" width="10.42578125" style="1" customWidth="1"/>
    <col min="15049" max="15049" width="11.140625" style="1" customWidth="1"/>
    <col min="15050" max="15050" width="11.7109375" style="1" customWidth="1"/>
    <col min="15051" max="15051" width="12.42578125" style="1" customWidth="1"/>
    <col min="15052" max="15052" width="12.5703125" style="1" customWidth="1"/>
    <col min="15053" max="15053" width="13.42578125" style="1" customWidth="1"/>
    <col min="15054" max="15054" width="11.140625" style="1" customWidth="1"/>
    <col min="15055" max="15055" width="12.140625" style="1" customWidth="1"/>
    <col min="15056" max="15056" width="11.42578125" style="1" customWidth="1"/>
    <col min="15057" max="15057" width="10.85546875" style="1" customWidth="1"/>
    <col min="15058" max="15058" width="12.140625" style="1" customWidth="1"/>
    <col min="15059" max="15059" width="12.28515625" style="1" customWidth="1"/>
    <col min="15060" max="15061" width="10.85546875" style="1" customWidth="1"/>
    <col min="15062" max="15062" width="11.28515625" style="1" customWidth="1"/>
    <col min="15063" max="15065" width="10.85546875" style="1" customWidth="1"/>
    <col min="15066" max="15066" width="11.42578125" style="1" customWidth="1"/>
    <col min="15067" max="15069" width="10.85546875" style="1" customWidth="1"/>
    <col min="15070" max="15070" width="11.140625" style="1" customWidth="1"/>
    <col min="15071" max="15073" width="10.85546875" style="1" customWidth="1"/>
    <col min="15074" max="15074" width="11.28515625" style="1" customWidth="1"/>
    <col min="15075" max="15077" width="10.85546875" style="1" customWidth="1"/>
    <col min="15078" max="15078" width="11.5703125" style="1" customWidth="1"/>
    <col min="15079" max="15081" width="10.85546875" style="1" customWidth="1"/>
    <col min="15082" max="15082" width="11.5703125" style="1" customWidth="1"/>
    <col min="15083" max="15085" width="10.85546875" style="1" customWidth="1"/>
    <col min="15086" max="15086" width="11.28515625" style="1" customWidth="1"/>
    <col min="15087" max="15087" width="13.42578125" style="1" customWidth="1"/>
    <col min="15088" max="15089" width="10.85546875" style="1" customWidth="1"/>
    <col min="15090" max="15090" width="11.7109375" style="1" customWidth="1"/>
    <col min="15091" max="15093" width="10.85546875" style="1" customWidth="1"/>
    <col min="15094" max="15094" width="11.5703125" style="1" customWidth="1"/>
    <col min="15095" max="15097" width="10.85546875" style="1" customWidth="1"/>
    <col min="15098" max="15098" width="11.42578125" style="1" customWidth="1"/>
    <col min="15099" max="15101" width="10.85546875" style="1" customWidth="1"/>
    <col min="15102" max="15102" width="13" style="1" customWidth="1"/>
    <col min="15103" max="15104" width="10.85546875" style="1" customWidth="1"/>
    <col min="15105" max="15105" width="12.140625" style="1" customWidth="1"/>
    <col min="15106" max="15106" width="11.140625" style="1" customWidth="1"/>
    <col min="15107" max="15109" width="10.85546875" style="1" customWidth="1"/>
    <col min="15110" max="15110" width="11.85546875" style="1" customWidth="1"/>
    <col min="15111" max="15113" width="10.85546875" style="1" customWidth="1"/>
    <col min="15114" max="15114" width="9.140625" style="1"/>
    <col min="15115" max="15115" width="11.85546875" style="1" customWidth="1"/>
    <col min="15116" max="15296" width="9.140625" style="1"/>
    <col min="15297" max="15297" width="17.85546875" style="1" customWidth="1"/>
    <col min="15298" max="15298" width="11.28515625" style="1" customWidth="1"/>
    <col min="15299" max="15299" width="12.85546875" style="1" customWidth="1"/>
    <col min="15300" max="15301" width="11.85546875" style="1" customWidth="1"/>
    <col min="15302" max="15302" width="12.28515625" style="1" customWidth="1"/>
    <col min="15303" max="15303" width="12.85546875" style="1" customWidth="1"/>
    <col min="15304" max="15304" width="10.42578125" style="1" customWidth="1"/>
    <col min="15305" max="15305" width="11.140625" style="1" customWidth="1"/>
    <col min="15306" max="15306" width="11.7109375" style="1" customWidth="1"/>
    <col min="15307" max="15307" width="12.42578125" style="1" customWidth="1"/>
    <col min="15308" max="15308" width="12.5703125" style="1" customWidth="1"/>
    <col min="15309" max="15309" width="13.42578125" style="1" customWidth="1"/>
    <col min="15310" max="15310" width="11.140625" style="1" customWidth="1"/>
    <col min="15311" max="15311" width="12.140625" style="1" customWidth="1"/>
    <col min="15312" max="15312" width="11.42578125" style="1" customWidth="1"/>
    <col min="15313" max="15313" width="10.85546875" style="1" customWidth="1"/>
    <col min="15314" max="15314" width="12.140625" style="1" customWidth="1"/>
    <col min="15315" max="15315" width="12.28515625" style="1" customWidth="1"/>
    <col min="15316" max="15317" width="10.85546875" style="1" customWidth="1"/>
    <col min="15318" max="15318" width="11.28515625" style="1" customWidth="1"/>
    <col min="15319" max="15321" width="10.85546875" style="1" customWidth="1"/>
    <col min="15322" max="15322" width="11.42578125" style="1" customWidth="1"/>
    <col min="15323" max="15325" width="10.85546875" style="1" customWidth="1"/>
    <col min="15326" max="15326" width="11.140625" style="1" customWidth="1"/>
    <col min="15327" max="15329" width="10.85546875" style="1" customWidth="1"/>
    <col min="15330" max="15330" width="11.28515625" style="1" customWidth="1"/>
    <col min="15331" max="15333" width="10.85546875" style="1" customWidth="1"/>
    <col min="15334" max="15334" width="11.5703125" style="1" customWidth="1"/>
    <col min="15335" max="15337" width="10.85546875" style="1" customWidth="1"/>
    <col min="15338" max="15338" width="11.5703125" style="1" customWidth="1"/>
    <col min="15339" max="15341" width="10.85546875" style="1" customWidth="1"/>
    <col min="15342" max="15342" width="11.28515625" style="1" customWidth="1"/>
    <col min="15343" max="15343" width="13.42578125" style="1" customWidth="1"/>
    <col min="15344" max="15345" width="10.85546875" style="1" customWidth="1"/>
    <col min="15346" max="15346" width="11.7109375" style="1" customWidth="1"/>
    <col min="15347" max="15349" width="10.85546875" style="1" customWidth="1"/>
    <col min="15350" max="15350" width="11.5703125" style="1" customWidth="1"/>
    <col min="15351" max="15353" width="10.85546875" style="1" customWidth="1"/>
    <col min="15354" max="15354" width="11.42578125" style="1" customWidth="1"/>
    <col min="15355" max="15357" width="10.85546875" style="1" customWidth="1"/>
    <col min="15358" max="15358" width="13" style="1" customWidth="1"/>
    <col min="15359" max="15360" width="10.85546875" style="1" customWidth="1"/>
    <col min="15361" max="15361" width="12.140625" style="1" customWidth="1"/>
    <col min="15362" max="15362" width="11.140625" style="1" customWidth="1"/>
    <col min="15363" max="15365" width="10.85546875" style="1" customWidth="1"/>
    <col min="15366" max="15366" width="11.85546875" style="1" customWidth="1"/>
    <col min="15367" max="15369" width="10.85546875" style="1" customWidth="1"/>
    <col min="15370" max="15370" width="9.140625" style="1"/>
    <col min="15371" max="15371" width="11.85546875" style="1" customWidth="1"/>
    <col min="15372" max="15552" width="9.140625" style="1"/>
    <col min="15553" max="15553" width="17.85546875" style="1" customWidth="1"/>
    <col min="15554" max="15554" width="11.28515625" style="1" customWidth="1"/>
    <col min="15555" max="15555" width="12.85546875" style="1" customWidth="1"/>
    <col min="15556" max="15557" width="11.85546875" style="1" customWidth="1"/>
    <col min="15558" max="15558" width="12.28515625" style="1" customWidth="1"/>
    <col min="15559" max="15559" width="12.85546875" style="1" customWidth="1"/>
    <col min="15560" max="15560" width="10.42578125" style="1" customWidth="1"/>
    <col min="15561" max="15561" width="11.140625" style="1" customWidth="1"/>
    <col min="15562" max="15562" width="11.7109375" style="1" customWidth="1"/>
    <col min="15563" max="15563" width="12.42578125" style="1" customWidth="1"/>
    <col min="15564" max="15564" width="12.5703125" style="1" customWidth="1"/>
    <col min="15565" max="15565" width="13.42578125" style="1" customWidth="1"/>
    <col min="15566" max="15566" width="11.140625" style="1" customWidth="1"/>
    <col min="15567" max="15567" width="12.140625" style="1" customWidth="1"/>
    <col min="15568" max="15568" width="11.42578125" style="1" customWidth="1"/>
    <col min="15569" max="15569" width="10.85546875" style="1" customWidth="1"/>
    <col min="15570" max="15570" width="12.140625" style="1" customWidth="1"/>
    <col min="15571" max="15571" width="12.28515625" style="1" customWidth="1"/>
    <col min="15572" max="15573" width="10.85546875" style="1" customWidth="1"/>
    <col min="15574" max="15574" width="11.28515625" style="1" customWidth="1"/>
    <col min="15575" max="15577" width="10.85546875" style="1" customWidth="1"/>
    <col min="15578" max="15578" width="11.42578125" style="1" customWidth="1"/>
    <col min="15579" max="15581" width="10.85546875" style="1" customWidth="1"/>
    <col min="15582" max="15582" width="11.140625" style="1" customWidth="1"/>
    <col min="15583" max="15585" width="10.85546875" style="1" customWidth="1"/>
    <col min="15586" max="15586" width="11.28515625" style="1" customWidth="1"/>
    <col min="15587" max="15589" width="10.85546875" style="1" customWidth="1"/>
    <col min="15590" max="15590" width="11.5703125" style="1" customWidth="1"/>
    <col min="15591" max="15593" width="10.85546875" style="1" customWidth="1"/>
    <col min="15594" max="15594" width="11.5703125" style="1" customWidth="1"/>
    <col min="15595" max="15597" width="10.85546875" style="1" customWidth="1"/>
    <col min="15598" max="15598" width="11.28515625" style="1" customWidth="1"/>
    <col min="15599" max="15599" width="13.42578125" style="1" customWidth="1"/>
    <col min="15600" max="15601" width="10.85546875" style="1" customWidth="1"/>
    <col min="15602" max="15602" width="11.7109375" style="1" customWidth="1"/>
    <col min="15603" max="15605" width="10.85546875" style="1" customWidth="1"/>
    <col min="15606" max="15606" width="11.5703125" style="1" customWidth="1"/>
    <col min="15607" max="15609" width="10.85546875" style="1" customWidth="1"/>
    <col min="15610" max="15610" width="11.42578125" style="1" customWidth="1"/>
    <col min="15611" max="15613" width="10.85546875" style="1" customWidth="1"/>
    <col min="15614" max="15614" width="13" style="1" customWidth="1"/>
    <col min="15615" max="15616" width="10.85546875" style="1" customWidth="1"/>
    <col min="15617" max="15617" width="12.140625" style="1" customWidth="1"/>
    <col min="15618" max="15618" width="11.140625" style="1" customWidth="1"/>
    <col min="15619" max="15621" width="10.85546875" style="1" customWidth="1"/>
    <col min="15622" max="15622" width="11.85546875" style="1" customWidth="1"/>
    <col min="15623" max="15625" width="10.85546875" style="1" customWidth="1"/>
    <col min="15626" max="15626" width="9.140625" style="1"/>
    <col min="15627" max="15627" width="11.85546875" style="1" customWidth="1"/>
    <col min="15628" max="15808" width="9.140625" style="1"/>
    <col min="15809" max="15809" width="17.85546875" style="1" customWidth="1"/>
    <col min="15810" max="15810" width="11.28515625" style="1" customWidth="1"/>
    <col min="15811" max="15811" width="12.85546875" style="1" customWidth="1"/>
    <col min="15812" max="15813" width="11.85546875" style="1" customWidth="1"/>
    <col min="15814" max="15814" width="12.28515625" style="1" customWidth="1"/>
    <col min="15815" max="15815" width="12.85546875" style="1" customWidth="1"/>
    <col min="15816" max="15816" width="10.42578125" style="1" customWidth="1"/>
    <col min="15817" max="15817" width="11.140625" style="1" customWidth="1"/>
    <col min="15818" max="15818" width="11.7109375" style="1" customWidth="1"/>
    <col min="15819" max="15819" width="12.42578125" style="1" customWidth="1"/>
    <col min="15820" max="15820" width="12.5703125" style="1" customWidth="1"/>
    <col min="15821" max="15821" width="13.42578125" style="1" customWidth="1"/>
    <col min="15822" max="15822" width="11.140625" style="1" customWidth="1"/>
    <col min="15823" max="15823" width="12.140625" style="1" customWidth="1"/>
    <col min="15824" max="15824" width="11.42578125" style="1" customWidth="1"/>
    <col min="15825" max="15825" width="10.85546875" style="1" customWidth="1"/>
    <col min="15826" max="15826" width="12.140625" style="1" customWidth="1"/>
    <col min="15827" max="15827" width="12.28515625" style="1" customWidth="1"/>
    <col min="15828" max="15829" width="10.85546875" style="1" customWidth="1"/>
    <col min="15830" max="15830" width="11.28515625" style="1" customWidth="1"/>
    <col min="15831" max="15833" width="10.85546875" style="1" customWidth="1"/>
    <col min="15834" max="15834" width="11.42578125" style="1" customWidth="1"/>
    <col min="15835" max="15837" width="10.85546875" style="1" customWidth="1"/>
    <col min="15838" max="15838" width="11.140625" style="1" customWidth="1"/>
    <col min="15839" max="15841" width="10.85546875" style="1" customWidth="1"/>
    <col min="15842" max="15842" width="11.28515625" style="1" customWidth="1"/>
    <col min="15843" max="15845" width="10.85546875" style="1" customWidth="1"/>
    <col min="15846" max="15846" width="11.5703125" style="1" customWidth="1"/>
    <col min="15847" max="15849" width="10.85546875" style="1" customWidth="1"/>
    <col min="15850" max="15850" width="11.5703125" style="1" customWidth="1"/>
    <col min="15851" max="15853" width="10.85546875" style="1" customWidth="1"/>
    <col min="15854" max="15854" width="11.28515625" style="1" customWidth="1"/>
    <col min="15855" max="15855" width="13.42578125" style="1" customWidth="1"/>
    <col min="15856" max="15857" width="10.85546875" style="1" customWidth="1"/>
    <col min="15858" max="15858" width="11.7109375" style="1" customWidth="1"/>
    <col min="15859" max="15861" width="10.85546875" style="1" customWidth="1"/>
    <col min="15862" max="15862" width="11.5703125" style="1" customWidth="1"/>
    <col min="15863" max="15865" width="10.85546875" style="1" customWidth="1"/>
    <col min="15866" max="15866" width="11.42578125" style="1" customWidth="1"/>
    <col min="15867" max="15869" width="10.85546875" style="1" customWidth="1"/>
    <col min="15870" max="15870" width="13" style="1" customWidth="1"/>
    <col min="15871" max="15872" width="10.85546875" style="1" customWidth="1"/>
    <col min="15873" max="15873" width="12.140625" style="1" customWidth="1"/>
    <col min="15874" max="15874" width="11.140625" style="1" customWidth="1"/>
    <col min="15875" max="15877" width="10.85546875" style="1" customWidth="1"/>
    <col min="15878" max="15878" width="11.85546875" style="1" customWidth="1"/>
    <col min="15879" max="15881" width="10.85546875" style="1" customWidth="1"/>
    <col min="15882" max="15882" width="9.140625" style="1"/>
    <col min="15883" max="15883" width="11.85546875" style="1" customWidth="1"/>
    <col min="15884" max="16064" width="9.140625" style="1"/>
    <col min="16065" max="16065" width="17.85546875" style="1" customWidth="1"/>
    <col min="16066" max="16066" width="11.28515625" style="1" customWidth="1"/>
    <col min="16067" max="16067" width="12.85546875" style="1" customWidth="1"/>
    <col min="16068" max="16069" width="11.85546875" style="1" customWidth="1"/>
    <col min="16070" max="16070" width="12.28515625" style="1" customWidth="1"/>
    <col min="16071" max="16071" width="12.85546875" style="1" customWidth="1"/>
    <col min="16072" max="16072" width="10.42578125" style="1" customWidth="1"/>
    <col min="16073" max="16073" width="11.140625" style="1" customWidth="1"/>
    <col min="16074" max="16074" width="11.7109375" style="1" customWidth="1"/>
    <col min="16075" max="16075" width="12.42578125" style="1" customWidth="1"/>
    <col min="16076" max="16076" width="12.5703125" style="1" customWidth="1"/>
    <col min="16077" max="16077" width="13.42578125" style="1" customWidth="1"/>
    <col min="16078" max="16078" width="11.140625" style="1" customWidth="1"/>
    <col min="16079" max="16079" width="12.140625" style="1" customWidth="1"/>
    <col min="16080" max="16080" width="11.42578125" style="1" customWidth="1"/>
    <col min="16081" max="16081" width="10.85546875" style="1" customWidth="1"/>
    <col min="16082" max="16082" width="12.140625" style="1" customWidth="1"/>
    <col min="16083" max="16083" width="12.28515625" style="1" customWidth="1"/>
    <col min="16084" max="16085" width="10.85546875" style="1" customWidth="1"/>
    <col min="16086" max="16086" width="11.28515625" style="1" customWidth="1"/>
    <col min="16087" max="16089" width="10.85546875" style="1" customWidth="1"/>
    <col min="16090" max="16090" width="11.42578125" style="1" customWidth="1"/>
    <col min="16091" max="16093" width="10.85546875" style="1" customWidth="1"/>
    <col min="16094" max="16094" width="11.140625" style="1" customWidth="1"/>
    <col min="16095" max="16097" width="10.85546875" style="1" customWidth="1"/>
    <col min="16098" max="16098" width="11.28515625" style="1" customWidth="1"/>
    <col min="16099" max="16101" width="10.85546875" style="1" customWidth="1"/>
    <col min="16102" max="16102" width="11.5703125" style="1" customWidth="1"/>
    <col min="16103" max="16105" width="10.85546875" style="1" customWidth="1"/>
    <col min="16106" max="16106" width="11.5703125" style="1" customWidth="1"/>
    <col min="16107" max="16109" width="10.85546875" style="1" customWidth="1"/>
    <col min="16110" max="16110" width="11.28515625" style="1" customWidth="1"/>
    <col min="16111" max="16111" width="13.42578125" style="1" customWidth="1"/>
    <col min="16112" max="16113" width="10.85546875" style="1" customWidth="1"/>
    <col min="16114" max="16114" width="11.7109375" style="1" customWidth="1"/>
    <col min="16115" max="16117" width="10.85546875" style="1" customWidth="1"/>
    <col min="16118" max="16118" width="11.5703125" style="1" customWidth="1"/>
    <col min="16119" max="16121" width="10.85546875" style="1" customWidth="1"/>
    <col min="16122" max="16122" width="11.42578125" style="1" customWidth="1"/>
    <col min="16123" max="16125" width="10.85546875" style="1" customWidth="1"/>
    <col min="16126" max="16126" width="13" style="1" customWidth="1"/>
    <col min="16127" max="16128" width="10.85546875" style="1" customWidth="1"/>
    <col min="16129" max="16129" width="12.140625" style="1" customWidth="1"/>
    <col min="16130" max="16130" width="11.140625" style="1" customWidth="1"/>
    <col min="16131" max="16133" width="10.85546875" style="1" customWidth="1"/>
    <col min="16134" max="16134" width="11.85546875" style="1" customWidth="1"/>
    <col min="16135" max="16137" width="10.85546875" style="1" customWidth="1"/>
    <col min="16138" max="16138" width="9.140625" style="1"/>
    <col min="16139" max="16139" width="11.85546875" style="1" customWidth="1"/>
    <col min="16140" max="16384" width="9.140625" style="1"/>
  </cols>
  <sheetData>
    <row r="2" spans="1:44" ht="12.75" customHeight="1">
      <c r="A2" s="30" t="s">
        <v>43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</row>
    <row r="3" spans="1:44">
      <c r="N3" s="2"/>
    </row>
    <row r="5" spans="1:44" s="3" customFormat="1" ht="30.75" customHeight="1">
      <c r="A5" s="28" t="s">
        <v>0</v>
      </c>
      <c r="B5" s="15" t="s">
        <v>1</v>
      </c>
      <c r="C5" s="15" t="s">
        <v>2</v>
      </c>
      <c r="D5" s="15" t="s">
        <v>32</v>
      </c>
      <c r="E5" s="15" t="s">
        <v>33</v>
      </c>
      <c r="F5" s="15" t="s">
        <v>34</v>
      </c>
      <c r="G5" s="15" t="s">
        <v>40</v>
      </c>
      <c r="H5" s="15" t="s">
        <v>41</v>
      </c>
      <c r="I5" s="15" t="s">
        <v>35</v>
      </c>
      <c r="J5" s="15" t="s">
        <v>36</v>
      </c>
      <c r="K5" s="15" t="s">
        <v>37</v>
      </c>
      <c r="L5" s="15" t="s">
        <v>38</v>
      </c>
      <c r="M5" s="15" t="s">
        <v>39</v>
      </c>
      <c r="N5" s="27" t="s">
        <v>31</v>
      </c>
    </row>
    <row r="6" spans="1:44" ht="22.5">
      <c r="A6" s="29"/>
      <c r="B6" s="4" t="s">
        <v>3</v>
      </c>
      <c r="C6" s="4" t="s">
        <v>3</v>
      </c>
      <c r="D6" s="4" t="s">
        <v>3</v>
      </c>
      <c r="E6" s="4" t="s">
        <v>3</v>
      </c>
      <c r="F6" s="4" t="s">
        <v>3</v>
      </c>
      <c r="G6" s="4" t="s">
        <v>3</v>
      </c>
      <c r="H6" s="4" t="s">
        <v>3</v>
      </c>
      <c r="I6" s="4" t="s">
        <v>3</v>
      </c>
      <c r="J6" s="4" t="s">
        <v>3</v>
      </c>
      <c r="K6" s="4" t="s">
        <v>4</v>
      </c>
      <c r="L6" s="4" t="s">
        <v>4</v>
      </c>
      <c r="M6" s="4" t="s">
        <v>4</v>
      </c>
      <c r="N6" s="4" t="s">
        <v>4</v>
      </c>
    </row>
    <row r="7" spans="1:4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44">
      <c r="A8" s="6" t="s">
        <v>5</v>
      </c>
      <c r="B8" s="7"/>
      <c r="C8" s="7"/>
      <c r="D8" s="7"/>
      <c r="E8" s="7"/>
      <c r="F8" s="25"/>
      <c r="G8" s="25"/>
      <c r="H8" s="25"/>
      <c r="I8" s="25"/>
      <c r="J8" s="25"/>
    </row>
    <row r="9" spans="1:44">
      <c r="A9" s="8" t="s">
        <v>6</v>
      </c>
      <c r="B9" s="16">
        <f>[1]январь!D22</f>
        <v>12849</v>
      </c>
      <c r="C9" s="16">
        <f>[1]февраль!D21</f>
        <v>14546</v>
      </c>
      <c r="D9" s="16">
        <f>[1]март!D21</f>
        <v>10004</v>
      </c>
      <c r="E9" s="16">
        <f>[1]апрель!D21</f>
        <v>11487</v>
      </c>
      <c r="F9" s="16">
        <f>[1]май!D21</f>
        <v>12907</v>
      </c>
      <c r="G9" s="16">
        <f>[1]июнь!D21</f>
        <v>12287</v>
      </c>
      <c r="H9" s="16">
        <f>[1]июль!D30</f>
        <v>15238</v>
      </c>
      <c r="I9" s="16">
        <f>[1]август!D30</f>
        <v>16308</v>
      </c>
      <c r="J9" s="16">
        <f>[1]сентябрь!D30</f>
        <v>14796</v>
      </c>
      <c r="K9" s="16">
        <f>[1]октябрь!D30</f>
        <v>12233</v>
      </c>
      <c r="L9" s="16">
        <f>[1]ноябрь!D30</f>
        <v>11374</v>
      </c>
      <c r="M9" s="16">
        <f>[1]декабрь!D30</f>
        <v>14154</v>
      </c>
      <c r="N9" s="16">
        <f>B9+C9+D9+E9+F9+G9+H9+I9+J9+K9+L9+M9</f>
        <v>158183</v>
      </c>
    </row>
    <row r="10" spans="1:44">
      <c r="A10" s="8" t="s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>
        <f t="shared" ref="N10:N73" si="0">B10+C10+D10+E10+F10+G10+H10+I10+J10+K10+L10+M10</f>
        <v>0</v>
      </c>
    </row>
    <row r="11" spans="1:44" s="3" customFormat="1">
      <c r="A11" s="9" t="s">
        <v>9</v>
      </c>
      <c r="B11" s="17">
        <f t="shared" ref="B11:C11" si="1">B9+B10</f>
        <v>12849</v>
      </c>
      <c r="C11" s="17">
        <f t="shared" si="1"/>
        <v>14546</v>
      </c>
      <c r="D11" s="17">
        <f>D9+D10</f>
        <v>10004</v>
      </c>
      <c r="E11" s="17">
        <f>E9+E10</f>
        <v>11487</v>
      </c>
      <c r="F11" s="17">
        <f>F9+F10</f>
        <v>12907</v>
      </c>
      <c r="G11" s="17">
        <f>G9+G10</f>
        <v>12287</v>
      </c>
      <c r="H11" s="17">
        <f t="shared" ref="H11" si="2">H9+H10</f>
        <v>15238</v>
      </c>
      <c r="I11" s="17">
        <f>I9+I10</f>
        <v>16308</v>
      </c>
      <c r="J11" s="17">
        <f t="shared" ref="J11" si="3">J9+J10</f>
        <v>14796</v>
      </c>
      <c r="K11" s="17">
        <f>K9+K10</f>
        <v>12233</v>
      </c>
      <c r="L11" s="17">
        <f>L9+L10</f>
        <v>11374</v>
      </c>
      <c r="M11" s="17">
        <f>M9+M10</f>
        <v>14154</v>
      </c>
      <c r="N11" s="17">
        <f t="shared" si="0"/>
        <v>158183</v>
      </c>
    </row>
    <row r="12" spans="1:44">
      <c r="A12" s="10" t="s">
        <v>11</v>
      </c>
      <c r="B12" s="18">
        <f>[1]январь!D26</f>
        <v>635</v>
      </c>
      <c r="C12" s="18">
        <f>[1]февраль!D25</f>
        <v>1113</v>
      </c>
      <c r="D12" s="18">
        <f>[1]март!D25</f>
        <v>523</v>
      </c>
      <c r="E12" s="18">
        <f>[1]апрель!D25</f>
        <v>567</v>
      </c>
      <c r="F12" s="18">
        <f>[1]май!D25</f>
        <v>576</v>
      </c>
      <c r="G12" s="18">
        <f>[1]июнь!D25</f>
        <v>473</v>
      </c>
      <c r="H12" s="18">
        <f>[1]июль!D34</f>
        <v>408</v>
      </c>
      <c r="I12" s="18">
        <f>[1]август!D34</f>
        <v>580</v>
      </c>
      <c r="J12" s="18">
        <f>[1]сентябрь!D34</f>
        <v>524</v>
      </c>
      <c r="K12" s="18">
        <f>[1]октябрь!D34</f>
        <v>771</v>
      </c>
      <c r="L12" s="18">
        <f>[1]ноябрь!D34</f>
        <v>413</v>
      </c>
      <c r="M12" s="18">
        <f>[1]декабрь!D34</f>
        <v>398</v>
      </c>
      <c r="N12" s="18">
        <f t="shared" si="0"/>
        <v>6981</v>
      </c>
    </row>
    <row r="13" spans="1:44">
      <c r="A13" s="10" t="s">
        <v>10</v>
      </c>
      <c r="B13" s="18">
        <f>[1]январь!D24</f>
        <v>114</v>
      </c>
      <c r="C13" s="18">
        <f>[1]февраль!D23</f>
        <v>115</v>
      </c>
      <c r="D13" s="18">
        <f>[1]март!D23</f>
        <v>101</v>
      </c>
      <c r="E13" s="18">
        <f>[1]апрель!D23</f>
        <v>113</v>
      </c>
      <c r="F13" s="18">
        <f>[1]май!D23</f>
        <v>106</v>
      </c>
      <c r="G13" s="18">
        <f>[1]июнь!D23</f>
        <v>124</v>
      </c>
      <c r="H13" s="18">
        <f>[1]июль!D32</f>
        <v>183</v>
      </c>
      <c r="I13" s="18">
        <f>[1]август!D32</f>
        <v>127</v>
      </c>
      <c r="J13" s="18">
        <f>[1]сентябрь!D32</f>
        <v>126</v>
      </c>
      <c r="K13" s="18">
        <f>[1]октябрь!D32</f>
        <v>204</v>
      </c>
      <c r="L13" s="18">
        <f>[1]ноябрь!D32</f>
        <v>122</v>
      </c>
      <c r="M13" s="18">
        <f>[1]декабрь!D32</f>
        <v>109</v>
      </c>
      <c r="N13" s="18">
        <f t="shared" si="0"/>
        <v>1544</v>
      </c>
    </row>
    <row r="14" spans="1:44">
      <c r="A14" s="10" t="s">
        <v>8</v>
      </c>
      <c r="B14" s="18">
        <f>[1]январь!D23</f>
        <v>411</v>
      </c>
      <c r="C14" s="18">
        <f>[1]февраль!D22</f>
        <v>497</v>
      </c>
      <c r="D14" s="18">
        <f>[1]март!D22</f>
        <v>340</v>
      </c>
      <c r="E14" s="18">
        <f>[1]апрель!D22</f>
        <v>405</v>
      </c>
      <c r="F14" s="18">
        <f>[1]май!D22</f>
        <v>331</v>
      </c>
      <c r="G14" s="18">
        <f>[1]июнь!D22</f>
        <v>332</v>
      </c>
      <c r="H14" s="18">
        <f>[1]июль!D31</f>
        <v>138</v>
      </c>
      <c r="I14" s="18">
        <f>[1]август!D31</f>
        <v>359</v>
      </c>
      <c r="J14" s="18">
        <f>[1]сентябрь!D31</f>
        <v>429</v>
      </c>
      <c r="K14" s="18">
        <f>[1]октябрь!D31</f>
        <v>422</v>
      </c>
      <c r="L14" s="18">
        <f>[1]ноябрь!D31</f>
        <v>498</v>
      </c>
      <c r="M14" s="18">
        <f>[1]декабрь!D31</f>
        <v>662</v>
      </c>
      <c r="N14" s="18">
        <f t="shared" si="0"/>
        <v>4824</v>
      </c>
    </row>
    <row r="15" spans="1:44">
      <c r="A15" s="10" t="s">
        <v>12</v>
      </c>
      <c r="B15" s="18">
        <f>[1]январь!D25</f>
        <v>93</v>
      </c>
      <c r="C15" s="18">
        <f>[1]февраль!D24</f>
        <v>94</v>
      </c>
      <c r="D15" s="18">
        <f>[1]март!D24</f>
        <v>90</v>
      </c>
      <c r="E15" s="18">
        <f>[1]апрель!D24</f>
        <v>92</v>
      </c>
      <c r="F15" s="18">
        <f>[1]май!D24</f>
        <v>86</v>
      </c>
      <c r="G15" s="18">
        <f>[1]июнь!D24</f>
        <v>87</v>
      </c>
      <c r="H15" s="18">
        <f>[1]июль!D33</f>
        <v>74</v>
      </c>
      <c r="I15" s="18">
        <f>[1]август!D33</f>
        <v>75</v>
      </c>
      <c r="J15" s="18">
        <f>[1]сентябрь!D33</f>
        <v>76</v>
      </c>
      <c r="K15" s="18">
        <f>[1]октябрь!D33</f>
        <v>78</v>
      </c>
      <c r="L15" s="18">
        <f>[1]ноябрь!D33</f>
        <v>90</v>
      </c>
      <c r="M15" s="18">
        <f>[1]декабрь!D33</f>
        <v>75</v>
      </c>
      <c r="N15" s="18">
        <f t="shared" si="0"/>
        <v>1010</v>
      </c>
    </row>
    <row r="16" spans="1:44">
      <c r="A16" s="11" t="s">
        <v>13</v>
      </c>
      <c r="B16" s="19">
        <f t="shared" ref="B16:C16" si="4">B11+B12+B13+B14+B15</f>
        <v>14102</v>
      </c>
      <c r="C16" s="19">
        <f t="shared" si="4"/>
        <v>16365</v>
      </c>
      <c r="D16" s="19">
        <f>D11+D12+D13+D14+D15</f>
        <v>11058</v>
      </c>
      <c r="E16" s="19">
        <f>E11+E12+E13+E14+E15</f>
        <v>12664</v>
      </c>
      <c r="F16" s="19">
        <f>F11+F12+F13+F14+F15</f>
        <v>14006</v>
      </c>
      <c r="G16" s="19">
        <f>G11+G12+G13+G14+G15</f>
        <v>13303</v>
      </c>
      <c r="H16" s="19">
        <f t="shared" ref="H16:J16" si="5">H11+H12+H13+H14+H15</f>
        <v>16041</v>
      </c>
      <c r="I16" s="19">
        <f>I11+I12+I13+I14+I15</f>
        <v>17449</v>
      </c>
      <c r="J16" s="19">
        <f t="shared" si="5"/>
        <v>15951</v>
      </c>
      <c r="K16" s="19">
        <f>K11+K12+K13+K14+K15</f>
        <v>13708</v>
      </c>
      <c r="L16" s="19">
        <f>L11+L12+L13+L14+L15</f>
        <v>12497</v>
      </c>
      <c r="M16" s="19">
        <f>M11+M12+M13+M14+M15</f>
        <v>15398</v>
      </c>
      <c r="N16" s="19">
        <f t="shared" si="0"/>
        <v>172542</v>
      </c>
    </row>
    <row r="17" spans="1:14">
      <c r="A17" s="6" t="s">
        <v>14</v>
      </c>
      <c r="B17" s="24">
        <f>B16-[1]январь!D21</f>
        <v>0</v>
      </c>
      <c r="C17" s="24">
        <f>C16-[1]февраль!D20</f>
        <v>0</v>
      </c>
      <c r="D17" s="24">
        <f>D16-[1]март!D20</f>
        <v>0</v>
      </c>
      <c r="E17" s="24">
        <f>E16-[1]апрель!D20</f>
        <v>0</v>
      </c>
      <c r="F17" s="24">
        <f>F16-[1]май!D20</f>
        <v>0</v>
      </c>
      <c r="G17" s="24">
        <f>G16-[1]июнь!D20</f>
        <v>0</v>
      </c>
      <c r="H17" s="24">
        <f>H16-[1]июль!D29</f>
        <v>0</v>
      </c>
      <c r="I17" s="24">
        <f>I16-[1]август!D29</f>
        <v>0</v>
      </c>
      <c r="J17" s="24">
        <f>J16-[1]сентябрь!D29</f>
        <v>0</v>
      </c>
      <c r="K17" s="24">
        <f>K16-[1]октябрь!D29</f>
        <v>0</v>
      </c>
      <c r="L17" s="24">
        <f>L16-[1]ноябрь!D29</f>
        <v>0</v>
      </c>
      <c r="M17" s="24">
        <f>M16-[1]декабрь!D29</f>
        <v>0</v>
      </c>
      <c r="N17" s="24">
        <f t="shared" si="0"/>
        <v>0</v>
      </c>
    </row>
    <row r="18" spans="1:14">
      <c r="A18" s="8" t="s">
        <v>6</v>
      </c>
      <c r="B18" s="16">
        <f>[1]январь!D29</f>
        <v>134401.74</v>
      </c>
      <c r="C18" s="16">
        <f>[1]февраль!D28</f>
        <v>120961.63</v>
      </c>
      <c r="D18" s="16">
        <f>[1]март!D28</f>
        <v>104228.74</v>
      </c>
      <c r="E18" s="16">
        <f>[1]апрель!D28</f>
        <v>111122.16</v>
      </c>
      <c r="F18" s="16">
        <f>[1]май!D28</f>
        <v>105226.67</v>
      </c>
      <c r="G18" s="16">
        <f>[1]июнь!D28</f>
        <v>107960.62</v>
      </c>
      <c r="H18" s="16">
        <f>[1]июль!D37</f>
        <v>111433.33</v>
      </c>
      <c r="I18" s="16">
        <f>[1]август!D37</f>
        <v>118692.94</v>
      </c>
      <c r="J18" s="16">
        <f>[1]сентябрь!D37</f>
        <v>115407.18</v>
      </c>
      <c r="K18" s="16">
        <f>[1]октябрь!D37</f>
        <v>108976.3</v>
      </c>
      <c r="L18" s="16">
        <f>[1]ноябрь!D37</f>
        <v>114214.07</v>
      </c>
      <c r="M18" s="16">
        <f>[1]декабрь!D37</f>
        <v>124243.99</v>
      </c>
      <c r="N18" s="16">
        <f t="shared" si="0"/>
        <v>1376869.37</v>
      </c>
    </row>
    <row r="19" spans="1:14">
      <c r="A19" s="8" t="s">
        <v>7</v>
      </c>
      <c r="B19" s="16">
        <f>[1]январь!D34</f>
        <v>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>
        <f t="shared" si="0"/>
        <v>0</v>
      </c>
    </row>
    <row r="20" spans="1:14">
      <c r="A20" s="9" t="s">
        <v>9</v>
      </c>
      <c r="B20" s="17">
        <f t="shared" ref="B20:C20" si="6">B18+B19</f>
        <v>134401.74</v>
      </c>
      <c r="C20" s="17">
        <f t="shared" si="6"/>
        <v>120961.63</v>
      </c>
      <c r="D20" s="17">
        <f>D18+D19</f>
        <v>104228.74</v>
      </c>
      <c r="E20" s="17">
        <f>E18+E19</f>
        <v>111122.16</v>
      </c>
      <c r="F20" s="17">
        <f>F18+F19</f>
        <v>105226.67</v>
      </c>
      <c r="G20" s="17">
        <f>G18+G19</f>
        <v>107960.62</v>
      </c>
      <c r="H20" s="17">
        <f t="shared" ref="H20" si="7">H18+H19</f>
        <v>111433.33</v>
      </c>
      <c r="I20" s="17">
        <f>I18+I19</f>
        <v>118692.94</v>
      </c>
      <c r="J20" s="17">
        <f t="shared" ref="J20" si="8">J18+J19</f>
        <v>115407.18</v>
      </c>
      <c r="K20" s="17">
        <f>K18+K19</f>
        <v>108976.3</v>
      </c>
      <c r="L20" s="17">
        <f>L18+L19</f>
        <v>114214.07</v>
      </c>
      <c r="M20" s="17">
        <f>M18+M19</f>
        <v>124243.99</v>
      </c>
      <c r="N20" s="17">
        <f t="shared" si="0"/>
        <v>1376869.37</v>
      </c>
    </row>
    <row r="21" spans="1:14">
      <c r="A21" s="10" t="s">
        <v>11</v>
      </c>
      <c r="B21" s="18">
        <f>[1]январь!D33</f>
        <v>10577.95</v>
      </c>
      <c r="C21" s="18">
        <f>[1]февраль!D32</f>
        <v>10941.68</v>
      </c>
      <c r="D21" s="18">
        <f>[1]март!D32</f>
        <v>10679.19</v>
      </c>
      <c r="E21" s="18">
        <f>[1]апрель!D32</f>
        <v>11073.97</v>
      </c>
      <c r="F21" s="18">
        <f>[1]май!D32</f>
        <v>9943.74</v>
      </c>
      <c r="G21" s="18">
        <f>[1]июнь!D32</f>
        <v>9550.4699999999993</v>
      </c>
      <c r="H21" s="18">
        <f>[1]июль!D41</f>
        <v>9516.2800000000007</v>
      </c>
      <c r="I21" s="18">
        <f>[1]август!D41</f>
        <v>10625.6</v>
      </c>
      <c r="J21" s="18">
        <f>[1]сентябрь!D41</f>
        <v>10276.0335</v>
      </c>
      <c r="K21" s="18">
        <f>[1]октябрь!D41</f>
        <v>8945.56</v>
      </c>
      <c r="L21" s="18">
        <f>[1]ноябрь!D41</f>
        <v>9104.02</v>
      </c>
      <c r="M21" s="18">
        <f>[1]декабрь!D41</f>
        <v>10551.28</v>
      </c>
      <c r="N21" s="18">
        <f t="shared" si="0"/>
        <v>121785.77350000001</v>
      </c>
    </row>
    <row r="22" spans="1:14">
      <c r="A22" s="10" t="s">
        <v>10</v>
      </c>
      <c r="B22" s="18">
        <f>[1]январь!D31</f>
        <v>521.61</v>
      </c>
      <c r="C22" s="18">
        <f>[1]февраль!D30</f>
        <v>544.86</v>
      </c>
      <c r="D22" s="18">
        <f>[1]март!D30</f>
        <v>479.14</v>
      </c>
      <c r="E22" s="18">
        <f>[1]апрель!D30</f>
        <v>493.44</v>
      </c>
      <c r="F22" s="18">
        <f>[1]май!D30</f>
        <v>551.02</v>
      </c>
      <c r="G22" s="18">
        <f>[1]июнь!D30</f>
        <v>796.83</v>
      </c>
      <c r="H22" s="18">
        <f>[1]июль!D39</f>
        <v>769.42</v>
      </c>
      <c r="I22" s="18">
        <f>[1]август!D39</f>
        <v>1010.09</v>
      </c>
      <c r="J22" s="18">
        <f>[1]сентябрь!D39</f>
        <v>919.87</v>
      </c>
      <c r="K22" s="18">
        <f>[1]октябрь!D39</f>
        <v>827.56</v>
      </c>
      <c r="L22" s="18">
        <f>[1]ноябрь!D39</f>
        <v>520.36</v>
      </c>
      <c r="M22" s="18">
        <f>[1]декабрь!D39</f>
        <v>575.39</v>
      </c>
      <c r="N22" s="18">
        <f t="shared" si="0"/>
        <v>8009.59</v>
      </c>
    </row>
    <row r="23" spans="1:14">
      <c r="A23" s="10" t="s">
        <v>8</v>
      </c>
      <c r="B23" s="18">
        <f>[1]январь!D30</f>
        <v>3715.97</v>
      </c>
      <c r="C23" s="18">
        <f>[1]февраль!D29</f>
        <v>4156.16</v>
      </c>
      <c r="D23" s="18">
        <f>[1]март!D29</f>
        <v>3581.72</v>
      </c>
      <c r="E23" s="18">
        <f>[1]апрель!D29</f>
        <v>3658.77</v>
      </c>
      <c r="F23" s="18">
        <f>[1]май!D29</f>
        <v>2177.35</v>
      </c>
      <c r="G23" s="18">
        <f>[1]июнь!D29</f>
        <v>2445.16</v>
      </c>
      <c r="H23" s="18">
        <f>[1]июль!D38</f>
        <v>1821.84</v>
      </c>
      <c r="I23" s="18">
        <f>[1]август!D38</f>
        <v>2206.67</v>
      </c>
      <c r="J23" s="18">
        <f>[1]сентябрь!D38</f>
        <v>2212.27</v>
      </c>
      <c r="K23" s="18">
        <f>[1]октябрь!D38</f>
        <v>2764.93</v>
      </c>
      <c r="L23" s="18">
        <f>[1]ноябрь!D38</f>
        <v>4480.7700000000004</v>
      </c>
      <c r="M23" s="18">
        <f>[1]декабрь!D38</f>
        <v>5630.7</v>
      </c>
      <c r="N23" s="18">
        <f t="shared" si="0"/>
        <v>38852.31</v>
      </c>
    </row>
    <row r="24" spans="1:14">
      <c r="A24" s="10" t="s">
        <v>12</v>
      </c>
      <c r="B24" s="18">
        <f>[1]январь!D32</f>
        <v>235.9</v>
      </c>
      <c r="C24" s="18">
        <f>[1]февраль!D31</f>
        <v>334.66</v>
      </c>
      <c r="D24" s="18">
        <f>[1]март!D31</f>
        <v>270.29000000000002</v>
      </c>
      <c r="E24" s="18">
        <f>[1]апрель!D31</f>
        <v>274.89999999999998</v>
      </c>
      <c r="F24" s="18">
        <f>[1]май!D31</f>
        <v>195.89</v>
      </c>
      <c r="G24" s="18">
        <f>[1]июнь!D31</f>
        <v>263.38</v>
      </c>
      <c r="H24" s="18">
        <f>[1]июль!D40</f>
        <v>287.87</v>
      </c>
      <c r="I24" s="18">
        <f>[1]август!D40</f>
        <v>329.86</v>
      </c>
      <c r="J24" s="18">
        <f>[1]сентябрь!D40</f>
        <v>328.59</v>
      </c>
      <c r="K24" s="18">
        <f>[1]октябрь!D40</f>
        <v>328.67</v>
      </c>
      <c r="L24" s="18">
        <f>[1]ноябрь!D40</f>
        <v>368.22</v>
      </c>
      <c r="M24" s="18">
        <f>[1]декабрь!D40</f>
        <v>368.22</v>
      </c>
      <c r="N24" s="18">
        <f t="shared" si="0"/>
        <v>3586.4500000000007</v>
      </c>
    </row>
    <row r="25" spans="1:14">
      <c r="A25" s="11" t="s">
        <v>15</v>
      </c>
      <c r="B25" s="19">
        <f t="shared" ref="B25:C25" si="9">B20+B21+B22+B23+B24</f>
        <v>149453.16999999998</v>
      </c>
      <c r="C25" s="19">
        <f t="shared" si="9"/>
        <v>136938.99</v>
      </c>
      <c r="D25" s="19">
        <f t="shared" ref="D25:I25" si="10">D20+D21+D22+D23+D24</f>
        <v>119239.08</v>
      </c>
      <c r="E25" s="19">
        <f t="shared" si="10"/>
        <v>126623.24</v>
      </c>
      <c r="F25" s="19">
        <f t="shared" si="10"/>
        <v>118094.67000000001</v>
      </c>
      <c r="G25" s="19">
        <f t="shared" si="10"/>
        <v>121016.46</v>
      </c>
      <c r="H25" s="19">
        <f t="shared" si="10"/>
        <v>123828.73999999999</v>
      </c>
      <c r="I25" s="19">
        <f t="shared" si="10"/>
        <v>132865.16</v>
      </c>
      <c r="J25" s="19">
        <f t="shared" ref="J25" si="11">J20+J21+J22+J23+J24</f>
        <v>129143.94349999999</v>
      </c>
      <c r="K25" s="19">
        <f>K20+K21+K22+K23+K24</f>
        <v>121843.01999999999</v>
      </c>
      <c r="L25" s="19">
        <f>L20+L21+L22+L23+L24</f>
        <v>128687.44000000002</v>
      </c>
      <c r="M25" s="19">
        <f>M20+M21+M22+M23+M24</f>
        <v>141369.58000000005</v>
      </c>
      <c r="N25" s="19">
        <f t="shared" si="0"/>
        <v>1549103.4935000001</v>
      </c>
    </row>
    <row r="26" spans="1:14">
      <c r="A26" s="6" t="s">
        <v>16</v>
      </c>
      <c r="B26" s="24">
        <f>B25-[1]январь!D28</f>
        <v>0</v>
      </c>
      <c r="C26" s="24">
        <f>C25-[1]февраль!D27</f>
        <v>0</v>
      </c>
      <c r="D26" s="24">
        <f>D25-[1]март!D27</f>
        <v>0</v>
      </c>
      <c r="E26" s="24">
        <f>E25-[1]апрель!D27</f>
        <v>0</v>
      </c>
      <c r="F26" s="24">
        <f>F25-[1]май!D27</f>
        <v>0</v>
      </c>
      <c r="G26" s="24">
        <f>G25-[1]июнь!D27</f>
        <v>0</v>
      </c>
      <c r="H26" s="24">
        <f>H25-[1]июль!D36</f>
        <v>0</v>
      </c>
      <c r="I26" s="24">
        <f>I25-[1]август!D36</f>
        <v>0</v>
      </c>
      <c r="J26" s="24">
        <f>J25-[1]сентябрь!D36</f>
        <v>0</v>
      </c>
      <c r="K26" s="24">
        <f>K25-[1]октябрь!D36</f>
        <v>0</v>
      </c>
      <c r="L26" s="24">
        <f>L25-[1]ноябрь!D36</f>
        <v>0</v>
      </c>
      <c r="M26" s="24">
        <f>M25-[1]декабрь!D36</f>
        <v>0</v>
      </c>
      <c r="N26" s="24">
        <f t="shared" si="0"/>
        <v>0</v>
      </c>
    </row>
    <row r="27" spans="1:14">
      <c r="A27" s="8" t="s">
        <v>6</v>
      </c>
      <c r="B27" s="16">
        <f>[1]январь!D55</f>
        <v>23910</v>
      </c>
      <c r="C27" s="16">
        <f>[1]февраль!D54</f>
        <v>22839</v>
      </c>
      <c r="D27" s="16">
        <f>[1]март!D54</f>
        <v>21027</v>
      </c>
      <c r="E27" s="16">
        <f>[1]апрель!D54</f>
        <v>22989</v>
      </c>
      <c r="F27" s="16">
        <f>[1]май!D54</f>
        <v>23717</v>
      </c>
      <c r="G27" s="16">
        <f>[1]июнь!D54</f>
        <v>23440</v>
      </c>
      <c r="H27" s="16">
        <f>[1]июль!D63</f>
        <v>21867</v>
      </c>
      <c r="I27" s="16">
        <f>[1]август!D63</f>
        <v>23976</v>
      </c>
      <c r="J27" s="16">
        <f>[1]сентябрь!D63</f>
        <v>23936</v>
      </c>
      <c r="K27" s="16">
        <f>[1]октябрь!D63</f>
        <v>21064</v>
      </c>
      <c r="L27" s="16">
        <f>[1]ноябрь!D63</f>
        <v>23559</v>
      </c>
      <c r="M27" s="16">
        <f>[1]декабрь!D63</f>
        <v>24120</v>
      </c>
      <c r="N27" s="16">
        <f t="shared" si="0"/>
        <v>276444</v>
      </c>
    </row>
    <row r="28" spans="1:14">
      <c r="A28" s="8" t="s">
        <v>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>
        <f t="shared" si="0"/>
        <v>0</v>
      </c>
    </row>
    <row r="29" spans="1:14">
      <c r="A29" s="9" t="s">
        <v>9</v>
      </c>
      <c r="B29" s="17">
        <f t="shared" ref="B29:C29" si="12">B27+B28</f>
        <v>23910</v>
      </c>
      <c r="C29" s="17">
        <f t="shared" si="12"/>
        <v>22839</v>
      </c>
      <c r="D29" s="17">
        <f>D27+D28</f>
        <v>21027</v>
      </c>
      <c r="E29" s="17">
        <f>E27+E28</f>
        <v>22989</v>
      </c>
      <c r="F29" s="17">
        <f>F27+F28</f>
        <v>23717</v>
      </c>
      <c r="G29" s="17">
        <f>G27+G28</f>
        <v>23440</v>
      </c>
      <c r="H29" s="17">
        <f t="shared" ref="H29" si="13">H27+H28</f>
        <v>21867</v>
      </c>
      <c r="I29" s="17">
        <f>I27+I28</f>
        <v>23976</v>
      </c>
      <c r="J29" s="17">
        <f t="shared" ref="J29" si="14">J27+J28</f>
        <v>23936</v>
      </c>
      <c r="K29" s="17">
        <f>K27+K28</f>
        <v>21064</v>
      </c>
      <c r="L29" s="17">
        <f>L27+L28</f>
        <v>23559</v>
      </c>
      <c r="M29" s="17">
        <f>M27+M28</f>
        <v>24120</v>
      </c>
      <c r="N29" s="17">
        <f t="shared" si="0"/>
        <v>276444</v>
      </c>
    </row>
    <row r="30" spans="1:14">
      <c r="A30" s="10" t="s">
        <v>11</v>
      </c>
      <c r="B30" s="18">
        <f>[1]январь!D58</f>
        <v>2164</v>
      </c>
      <c r="C30" s="18">
        <f>[1]февраль!D57</f>
        <v>1990</v>
      </c>
      <c r="D30" s="18">
        <f>[1]март!D57</f>
        <v>1489</v>
      </c>
      <c r="E30" s="18">
        <f>[1]апрель!D57</f>
        <v>1475</v>
      </c>
      <c r="F30" s="18">
        <f>[1]май!D57</f>
        <v>1058</v>
      </c>
      <c r="G30" s="18">
        <f>[1]июнь!D57</f>
        <v>1119</v>
      </c>
      <c r="H30" s="18">
        <f>[1]июль!D66</f>
        <v>1112</v>
      </c>
      <c r="I30" s="18">
        <f>[1]август!D66</f>
        <v>1349</v>
      </c>
      <c r="J30" s="18">
        <f>[1]сентябрь!D66</f>
        <v>1180</v>
      </c>
      <c r="K30" s="18">
        <f>[1]октябрь!D66</f>
        <v>1369</v>
      </c>
      <c r="L30" s="18">
        <f>[1]ноябрь!D66</f>
        <v>1063</v>
      </c>
      <c r="M30" s="18">
        <f>[1]декабрь!D66</f>
        <v>1333</v>
      </c>
      <c r="N30" s="18">
        <f t="shared" si="0"/>
        <v>16701</v>
      </c>
    </row>
    <row r="31" spans="1:14">
      <c r="A31" s="10" t="s">
        <v>10</v>
      </c>
      <c r="B31" s="18">
        <f>[1]январь!D57</f>
        <v>6140</v>
      </c>
      <c r="C31" s="18">
        <f>[1]февраль!D56</f>
        <v>6454</v>
      </c>
      <c r="D31" s="18">
        <f>[1]март!D56</f>
        <v>4200</v>
      </c>
      <c r="E31" s="18">
        <f>[1]апрель!D56</f>
        <v>3680</v>
      </c>
      <c r="F31" s="18">
        <f>[1]май!D56</f>
        <v>2642</v>
      </c>
      <c r="G31" s="18">
        <f>[1]июнь!D56</f>
        <v>1781</v>
      </c>
      <c r="H31" s="18">
        <f>[1]июль!D65</f>
        <v>504</v>
      </c>
      <c r="I31" s="18">
        <f>[1]август!D65</f>
        <v>161</v>
      </c>
      <c r="J31" s="18">
        <f>[1]сентябрь!D65</f>
        <v>490</v>
      </c>
      <c r="K31" s="18">
        <f>[1]октябрь!D65</f>
        <v>2165</v>
      </c>
      <c r="L31" s="18">
        <f>[1]ноябрь!D65</f>
        <v>4103</v>
      </c>
      <c r="M31" s="18">
        <f>[1]декабрь!D65</f>
        <v>6352</v>
      </c>
      <c r="N31" s="18">
        <f t="shared" si="0"/>
        <v>38672</v>
      </c>
    </row>
    <row r="32" spans="1:14">
      <c r="A32" s="10" t="s">
        <v>8</v>
      </c>
      <c r="B32" s="18">
        <f>[1]январь!D56</f>
        <v>240</v>
      </c>
      <c r="C32" s="18">
        <f>[1]февраль!D55</f>
        <v>190</v>
      </c>
      <c r="D32" s="18">
        <f>[1]март!D55</f>
        <v>171</v>
      </c>
      <c r="E32" s="18">
        <f>[1]апрель!D55</f>
        <v>150</v>
      </c>
      <c r="F32" s="18">
        <f>[1]май!D55</f>
        <v>178</v>
      </c>
      <c r="G32" s="18">
        <f>[1]июнь!D55</f>
        <v>180</v>
      </c>
      <c r="H32" s="18">
        <f>[1]июль!D64</f>
        <v>118</v>
      </c>
      <c r="I32" s="18">
        <f>[1]август!D64</f>
        <v>177</v>
      </c>
      <c r="J32" s="18">
        <f>[1]сентябрь!D64</f>
        <v>190</v>
      </c>
      <c r="K32" s="18">
        <f>[1]октябрь!D64</f>
        <v>253</v>
      </c>
      <c r="L32" s="18">
        <f>[1]ноябрь!D64</f>
        <v>225</v>
      </c>
      <c r="M32" s="18">
        <f>[1]декабрь!D64</f>
        <v>294</v>
      </c>
      <c r="N32" s="18">
        <f t="shared" si="0"/>
        <v>2366</v>
      </c>
    </row>
    <row r="33" spans="1:14">
      <c r="A33" s="10" t="s">
        <v>12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>
        <f t="shared" si="0"/>
        <v>0</v>
      </c>
    </row>
    <row r="34" spans="1:14">
      <c r="A34" s="11" t="s">
        <v>17</v>
      </c>
      <c r="B34" s="19">
        <f t="shared" ref="B34:C34" si="15">B29+B30+B31+B32+B33</f>
        <v>32454</v>
      </c>
      <c r="C34" s="19">
        <f t="shared" si="15"/>
        <v>31473</v>
      </c>
      <c r="D34" s="19">
        <f t="shared" ref="D34:I34" si="16">D29+D30+D31+D32+D33</f>
        <v>26887</v>
      </c>
      <c r="E34" s="19">
        <f t="shared" si="16"/>
        <v>28294</v>
      </c>
      <c r="F34" s="19">
        <f t="shared" si="16"/>
        <v>27595</v>
      </c>
      <c r="G34" s="19">
        <f t="shared" si="16"/>
        <v>26520</v>
      </c>
      <c r="H34" s="19">
        <f t="shared" si="16"/>
        <v>23601</v>
      </c>
      <c r="I34" s="19">
        <f t="shared" si="16"/>
        <v>25663</v>
      </c>
      <c r="J34" s="19">
        <f t="shared" ref="J34" si="17">J29+J30+J31+J32+J33</f>
        <v>25796</v>
      </c>
      <c r="K34" s="19">
        <f>K29+K30+K31+K32+K33</f>
        <v>24851</v>
      </c>
      <c r="L34" s="19">
        <f>L29+L30+L31+L32+L33</f>
        <v>28950</v>
      </c>
      <c r="M34" s="19">
        <f>M29+M30+M31+M32+M33</f>
        <v>32099</v>
      </c>
      <c r="N34" s="19">
        <f t="shared" si="0"/>
        <v>334183</v>
      </c>
    </row>
    <row r="35" spans="1:14">
      <c r="A35" s="6" t="s">
        <v>18</v>
      </c>
      <c r="B35" s="24">
        <f>B34-[1]январь!D54</f>
        <v>0</v>
      </c>
      <c r="C35" s="24">
        <f>C34-[1]февраль!D53</f>
        <v>0</v>
      </c>
      <c r="D35" s="24">
        <f>D34-[1]март!D53</f>
        <v>0</v>
      </c>
      <c r="E35" s="24">
        <f>E34-[1]апрель!D53</f>
        <v>0</v>
      </c>
      <c r="F35" s="24">
        <f>F34-[1]май!D53</f>
        <v>0</v>
      </c>
      <c r="G35" s="24">
        <f>G34-[1]июнь!D53</f>
        <v>0</v>
      </c>
      <c r="H35" s="24">
        <f>H34-[1]июль!D62</f>
        <v>0</v>
      </c>
      <c r="I35" s="24">
        <f>I34-[1]август!D62</f>
        <v>0</v>
      </c>
      <c r="J35" s="24">
        <f>J34-[1]сентябрь!D62</f>
        <v>0</v>
      </c>
      <c r="K35" s="24">
        <f>K34-[1]октябрь!D62</f>
        <v>0</v>
      </c>
      <c r="L35" s="24">
        <f>L34-[1]ноябрь!D62</f>
        <v>0</v>
      </c>
      <c r="M35" s="24">
        <f>M34-[1]декабрь!D62</f>
        <v>0</v>
      </c>
      <c r="N35" s="24">
        <f t="shared" si="0"/>
        <v>0</v>
      </c>
    </row>
    <row r="36" spans="1:14">
      <c r="A36" s="8" t="s">
        <v>6</v>
      </c>
      <c r="B36" s="16">
        <f>[1]январь!D36</f>
        <v>55751.49</v>
      </c>
      <c r="C36" s="16">
        <f>[1]февраль!D35</f>
        <v>49073.57</v>
      </c>
      <c r="D36" s="16">
        <f>[1]март!D35</f>
        <v>42205.11</v>
      </c>
      <c r="E36" s="16">
        <f>[1]апрель!D35</f>
        <v>43946.16</v>
      </c>
      <c r="F36" s="16">
        <f>[1]май!D35</f>
        <v>46558.62</v>
      </c>
      <c r="G36" s="16">
        <f>[1]июнь!D35</f>
        <v>47544.08</v>
      </c>
      <c r="H36" s="16">
        <f>[1]июль!D44</f>
        <v>48829.74</v>
      </c>
      <c r="I36" s="16">
        <f>[1]август!D44</f>
        <v>53253.02</v>
      </c>
      <c r="J36" s="16">
        <f>[1]сентябрь!D44</f>
        <v>51273.49</v>
      </c>
      <c r="K36" s="16">
        <f>[1]октябрь!D44</f>
        <v>47400.37</v>
      </c>
      <c r="L36" s="16">
        <f>[1]ноябрь!D44</f>
        <v>47688.79</v>
      </c>
      <c r="M36" s="16">
        <f>[1]декабрь!D44</f>
        <v>46920.88</v>
      </c>
      <c r="N36" s="16">
        <f t="shared" si="0"/>
        <v>580445.31999999995</v>
      </c>
    </row>
    <row r="37" spans="1:14">
      <c r="A37" s="8" t="s">
        <v>7</v>
      </c>
      <c r="B37" s="16">
        <f>[1]январь!D41</f>
        <v>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>
        <f t="shared" si="0"/>
        <v>0</v>
      </c>
    </row>
    <row r="38" spans="1:14">
      <c r="A38" s="9" t="s">
        <v>9</v>
      </c>
      <c r="B38" s="17">
        <f t="shared" ref="B38:C38" si="18">B36+B37</f>
        <v>55751.49</v>
      </c>
      <c r="C38" s="17">
        <f t="shared" si="18"/>
        <v>49073.57</v>
      </c>
      <c r="D38" s="17">
        <f>D36+D37</f>
        <v>42205.11</v>
      </c>
      <c r="E38" s="17">
        <f>E36+E37</f>
        <v>43946.16</v>
      </c>
      <c r="F38" s="17">
        <f>F36+F37</f>
        <v>46558.62</v>
      </c>
      <c r="G38" s="17">
        <f>G36+G37</f>
        <v>47544.08</v>
      </c>
      <c r="H38" s="17">
        <f t="shared" ref="H38" si="19">H36+H37</f>
        <v>48829.74</v>
      </c>
      <c r="I38" s="17">
        <f>I36+I37</f>
        <v>53253.02</v>
      </c>
      <c r="J38" s="17">
        <f>J36+J37</f>
        <v>51273.49</v>
      </c>
      <c r="K38" s="17">
        <f>K36+K37</f>
        <v>47400.37</v>
      </c>
      <c r="L38" s="17">
        <f>L36+L37</f>
        <v>47688.79</v>
      </c>
      <c r="M38" s="17">
        <f>M36+M37</f>
        <v>46920.88</v>
      </c>
      <c r="N38" s="17">
        <f t="shared" si="0"/>
        <v>580445.31999999995</v>
      </c>
    </row>
    <row r="39" spans="1:14">
      <c r="A39" s="10" t="s">
        <v>11</v>
      </c>
      <c r="B39" s="18">
        <f>[1]январь!D40</f>
        <v>7658</v>
      </c>
      <c r="C39" s="18">
        <f>[1]февраль!D39</f>
        <v>7672</v>
      </c>
      <c r="D39" s="18">
        <f>[1]март!D39</f>
        <v>5962</v>
      </c>
      <c r="E39" s="18">
        <f>[1]апрель!D39</f>
        <v>5562</v>
      </c>
      <c r="F39" s="18">
        <f>[1]май!D39</f>
        <v>5521</v>
      </c>
      <c r="G39" s="18">
        <f>[1]июнь!D39</f>
        <v>5167</v>
      </c>
      <c r="H39" s="18">
        <f>[1]июль!D48</f>
        <v>5003</v>
      </c>
      <c r="I39" s="18">
        <f>[1]август!D48</f>
        <v>5643</v>
      </c>
      <c r="J39" s="18">
        <f>[1]сентябрь!D48</f>
        <v>5054</v>
      </c>
      <c r="K39" s="18">
        <f>[1]октябрь!D48</f>
        <v>4923</v>
      </c>
      <c r="L39" s="18">
        <f>[1]ноябрь!D48</f>
        <v>5336</v>
      </c>
      <c r="M39" s="18">
        <f>[1]декабрь!D48</f>
        <v>7155</v>
      </c>
      <c r="N39" s="18">
        <f t="shared" si="0"/>
        <v>70656</v>
      </c>
    </row>
    <row r="40" spans="1:14">
      <c r="A40" s="10" t="s">
        <v>10</v>
      </c>
      <c r="B40" s="18">
        <f>[1]январь!D38</f>
        <v>7061</v>
      </c>
      <c r="C40" s="18">
        <f>[1]февраль!D37</f>
        <v>5697</v>
      </c>
      <c r="D40" s="18">
        <f>[1]март!D37</f>
        <v>3979</v>
      </c>
      <c r="E40" s="18">
        <f>[1]апрель!D37</f>
        <v>3282</v>
      </c>
      <c r="F40" s="18">
        <f>[1]май!D37</f>
        <v>1884</v>
      </c>
      <c r="G40" s="18">
        <f>[1]июнь!D37</f>
        <v>1316</v>
      </c>
      <c r="H40" s="18">
        <f>[1]июль!D46</f>
        <v>835</v>
      </c>
      <c r="I40" s="18">
        <f>[1]август!D46</f>
        <v>806</v>
      </c>
      <c r="J40" s="18">
        <f>[1]сентябрь!D46</f>
        <v>826</v>
      </c>
      <c r="K40" s="18">
        <f>[1]октябрь!D46</f>
        <v>1912</v>
      </c>
      <c r="L40" s="18">
        <f>[1]ноябрь!D46</f>
        <v>4133</v>
      </c>
      <c r="M40" s="18">
        <f>[1]декабрь!D46</f>
        <v>5717</v>
      </c>
      <c r="N40" s="18">
        <f t="shared" si="0"/>
        <v>37448</v>
      </c>
    </row>
    <row r="41" spans="1:14">
      <c r="A41" s="10" t="s">
        <v>8</v>
      </c>
      <c r="B41" s="18">
        <f>[1]январь!D37</f>
        <v>1561.779</v>
      </c>
      <c r="C41" s="18">
        <f>[1]февраль!D36</f>
        <v>1968.2339999999999</v>
      </c>
      <c r="D41" s="18">
        <f>[1]март!D36</f>
        <v>1370.2059999999999</v>
      </c>
      <c r="E41" s="18">
        <f>[1]апрель!D36</f>
        <v>1549.008</v>
      </c>
      <c r="F41" s="18">
        <f>[1]май!D36</f>
        <v>1356.5519999999999</v>
      </c>
      <c r="G41" s="18">
        <f>[1]июнь!D36</f>
        <v>1079.0840000000001</v>
      </c>
      <c r="H41" s="18">
        <f>[1]июль!D45</f>
        <v>67</v>
      </c>
      <c r="I41" s="18">
        <f>[1]август!D45</f>
        <v>1313.047</v>
      </c>
      <c r="J41" s="18">
        <f>[1]сентябрь!D45</f>
        <v>1140.0340000000001</v>
      </c>
      <c r="K41" s="18">
        <f>[1]октябрь!D45</f>
        <v>1426.229</v>
      </c>
      <c r="L41" s="18">
        <f>[1]ноябрь!D45</f>
        <v>1142.9359999999999</v>
      </c>
      <c r="M41" s="18">
        <f>[1]декабрь!D45</f>
        <v>1700.7550000000001</v>
      </c>
      <c r="N41" s="18">
        <f t="shared" si="0"/>
        <v>15674.863999999998</v>
      </c>
    </row>
    <row r="42" spans="1:14">
      <c r="A42" s="10" t="s">
        <v>12</v>
      </c>
      <c r="B42" s="18">
        <f>[1]январь!D39</f>
        <v>4006.7739999999999</v>
      </c>
      <c r="C42" s="18">
        <f>[1]февраль!D38</f>
        <v>6637.9989999999998</v>
      </c>
      <c r="D42" s="18">
        <f>[1]март!D38</f>
        <v>4897</v>
      </c>
      <c r="E42" s="18">
        <f>[1]апрель!D38</f>
        <v>4026</v>
      </c>
      <c r="F42" s="18">
        <f>[1]май!D38</f>
        <v>3281</v>
      </c>
      <c r="G42" s="18">
        <f>[1]июнь!D38</f>
        <v>3249</v>
      </c>
      <c r="H42" s="18">
        <f>[1]июль!D47</f>
        <v>3489</v>
      </c>
      <c r="I42" s="18">
        <f>[1]август!D47</f>
        <v>3386</v>
      </c>
      <c r="J42" s="18">
        <f>[1]сентябрь!D47</f>
        <v>3188</v>
      </c>
      <c r="K42" s="18">
        <f>[1]октябрь!D47</f>
        <v>3382</v>
      </c>
      <c r="L42" s="18">
        <f>[1]ноябрь!D47</f>
        <v>4038</v>
      </c>
      <c r="M42" s="18">
        <f>[1]декабрь!D47</f>
        <v>3338</v>
      </c>
      <c r="N42" s="18">
        <f t="shared" si="0"/>
        <v>46918.773000000001</v>
      </c>
    </row>
    <row r="43" spans="1:14">
      <c r="A43" s="11" t="s">
        <v>19</v>
      </c>
      <c r="B43" s="19">
        <f t="shared" ref="B43:C43" si="20">B38+B39+B40+B41+B42</f>
        <v>76039.042999999991</v>
      </c>
      <c r="C43" s="19">
        <f t="shared" si="20"/>
        <v>71048.803</v>
      </c>
      <c r="D43" s="19">
        <f t="shared" ref="D43:M43" si="21">D38+D39+D40+D41+D42</f>
        <v>58413.315999999999</v>
      </c>
      <c r="E43" s="19">
        <f t="shared" si="21"/>
        <v>58365.168000000005</v>
      </c>
      <c r="F43" s="19">
        <f t="shared" si="21"/>
        <v>58601.172000000006</v>
      </c>
      <c r="G43" s="19">
        <f t="shared" si="21"/>
        <v>58355.164000000004</v>
      </c>
      <c r="H43" s="19">
        <f t="shared" si="21"/>
        <v>58223.74</v>
      </c>
      <c r="I43" s="19">
        <f t="shared" si="21"/>
        <v>64401.066999999995</v>
      </c>
      <c r="J43" s="19">
        <f t="shared" si="21"/>
        <v>61481.523999999998</v>
      </c>
      <c r="K43" s="19">
        <f t="shared" si="21"/>
        <v>59043.599000000002</v>
      </c>
      <c r="L43" s="19">
        <f t="shared" si="21"/>
        <v>62338.726000000002</v>
      </c>
      <c r="M43" s="19">
        <f t="shared" si="21"/>
        <v>64831.634999999995</v>
      </c>
      <c r="N43" s="19">
        <f t="shared" si="0"/>
        <v>751142.95700000005</v>
      </c>
    </row>
    <row r="44" spans="1:14">
      <c r="A44" s="6" t="s">
        <v>20</v>
      </c>
      <c r="B44" s="24">
        <f>B43-[1]январь!D35</f>
        <v>0</v>
      </c>
      <c r="C44" s="24">
        <f>C43-[1]февраль!D34</f>
        <v>0</v>
      </c>
      <c r="D44" s="24">
        <f>D43-[1]март!D34</f>
        <v>0</v>
      </c>
      <c r="E44" s="24">
        <f>E43-[1]апрель!D34</f>
        <v>0</v>
      </c>
      <c r="F44" s="24">
        <f>F43-[1]май!D34</f>
        <v>0</v>
      </c>
      <c r="G44" s="24">
        <f>G43-[1]июнь!D34</f>
        <v>0</v>
      </c>
      <c r="H44" s="24">
        <f>H43-[1]июль!D43</f>
        <v>0</v>
      </c>
      <c r="I44" s="24">
        <f>I43-[1]август!D43</f>
        <v>0</v>
      </c>
      <c r="J44" s="24">
        <f>J43-[1]сентябрь!D43</f>
        <v>0</v>
      </c>
      <c r="K44" s="24">
        <f>K43-[1]октябрь!D43</f>
        <v>0</v>
      </c>
      <c r="L44" s="24">
        <f>L43-[1]ноябрь!D43</f>
        <v>0</v>
      </c>
      <c r="M44" s="24">
        <f>M43-[1]декабрь!D43</f>
        <v>0</v>
      </c>
      <c r="N44" s="24">
        <f t="shared" si="0"/>
        <v>0</v>
      </c>
    </row>
    <row r="45" spans="1:14">
      <c r="A45" s="8" t="s">
        <v>6</v>
      </c>
      <c r="B45" s="16">
        <f>[1]январь!D43</f>
        <v>21506</v>
      </c>
      <c r="C45" s="16">
        <f>[1]февраль!D42</f>
        <v>20885</v>
      </c>
      <c r="D45" s="16">
        <f>[1]март!D42</f>
        <v>20636</v>
      </c>
      <c r="E45" s="16">
        <f>[1]апрель!D42</f>
        <v>20696</v>
      </c>
      <c r="F45" s="16">
        <f>[1]май!D42</f>
        <v>28838</v>
      </c>
      <c r="G45" s="16">
        <f>[1]июнь!D42</f>
        <v>26437</v>
      </c>
      <c r="H45" s="16">
        <f>[1]июль!D51</f>
        <v>28836</v>
      </c>
      <c r="I45" s="16">
        <f>[1]август!D51</f>
        <v>32647</v>
      </c>
      <c r="J45" s="16">
        <f>[1]сентябрь!D51</f>
        <v>29035</v>
      </c>
      <c r="K45" s="16">
        <f>[1]октябрь!D51</f>
        <v>26351</v>
      </c>
      <c r="L45" s="16">
        <f>[1]ноябрь!D51</f>
        <v>24350</v>
      </c>
      <c r="M45" s="16">
        <f>[1]декабрь!D51</f>
        <v>23203</v>
      </c>
      <c r="N45" s="16">
        <f t="shared" si="0"/>
        <v>303420</v>
      </c>
    </row>
    <row r="46" spans="1:14">
      <c r="A46" s="8" t="s">
        <v>7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>
        <f t="shared" si="0"/>
        <v>0</v>
      </c>
    </row>
    <row r="47" spans="1:14">
      <c r="A47" s="9" t="s">
        <v>9</v>
      </c>
      <c r="B47" s="17">
        <f t="shared" ref="B47:C47" si="22">B45+B46</f>
        <v>21506</v>
      </c>
      <c r="C47" s="17">
        <f t="shared" si="22"/>
        <v>20885</v>
      </c>
      <c r="D47" s="17">
        <f>D45+D46</f>
        <v>20636</v>
      </c>
      <c r="E47" s="17">
        <f>E45+E46</f>
        <v>20696</v>
      </c>
      <c r="F47" s="17">
        <f>F45+F46</f>
        <v>28838</v>
      </c>
      <c r="G47" s="17">
        <f>G45+G46</f>
        <v>26437</v>
      </c>
      <c r="H47" s="17">
        <f t="shared" ref="H47" si="23">H45+H46</f>
        <v>28836</v>
      </c>
      <c r="I47" s="17">
        <f>I45+I46</f>
        <v>32647</v>
      </c>
      <c r="J47" s="17">
        <f>J45+J46</f>
        <v>29035</v>
      </c>
      <c r="K47" s="17">
        <f>K45+K46</f>
        <v>26351</v>
      </c>
      <c r="L47" s="17">
        <f>L45+L46</f>
        <v>24350</v>
      </c>
      <c r="M47" s="17">
        <f>M45+M46</f>
        <v>23203</v>
      </c>
      <c r="N47" s="17">
        <f t="shared" si="0"/>
        <v>303420</v>
      </c>
    </row>
    <row r="48" spans="1:14">
      <c r="A48" s="10" t="s">
        <v>11</v>
      </c>
      <c r="B48" s="18">
        <f>[1]январь!D46</f>
        <v>5457</v>
      </c>
      <c r="C48" s="18">
        <f>[1]февраль!D45</f>
        <v>5604</v>
      </c>
      <c r="D48" s="18">
        <f>[1]март!D45</f>
        <v>4222</v>
      </c>
      <c r="E48" s="18">
        <f>[1]апрель!D45</f>
        <v>5158</v>
      </c>
      <c r="F48" s="18">
        <f>[1]май!D45</f>
        <v>1961</v>
      </c>
      <c r="G48" s="18">
        <f>[1]июнь!D45</f>
        <v>1444</v>
      </c>
      <c r="H48" s="18">
        <f>[1]июль!D54</f>
        <v>1635</v>
      </c>
      <c r="I48" s="18">
        <f>[1]август!D54</f>
        <v>1965</v>
      </c>
      <c r="J48" s="18">
        <f>[1]сентябрь!D54</f>
        <v>1704</v>
      </c>
      <c r="K48" s="18">
        <f>[1]октябрь!D54</f>
        <v>1513</v>
      </c>
      <c r="L48" s="18">
        <f>[1]ноябрь!D54</f>
        <v>1746</v>
      </c>
      <c r="M48" s="18">
        <f>[1]декабрь!D54</f>
        <v>2223</v>
      </c>
      <c r="N48" s="18">
        <f t="shared" si="0"/>
        <v>34632</v>
      </c>
    </row>
    <row r="49" spans="1:14">
      <c r="A49" s="10" t="s">
        <v>10</v>
      </c>
      <c r="B49" s="18">
        <f>[1]январь!D45</f>
        <v>60</v>
      </c>
      <c r="C49" s="18">
        <f>[1]февраль!D44</f>
        <v>70</v>
      </c>
      <c r="D49" s="18">
        <f>[1]март!D44</f>
        <v>37</v>
      </c>
      <c r="E49" s="18">
        <f>[1]апрель!D44</f>
        <v>28</v>
      </c>
      <c r="F49" s="18">
        <f>[1]май!D44</f>
        <v>97</v>
      </c>
      <c r="G49" s="18">
        <f>[1]июнь!D44</f>
        <v>42</v>
      </c>
      <c r="H49" s="18">
        <f>[1]июль!D53</f>
        <v>30</v>
      </c>
      <c r="I49" s="18">
        <f>[1]август!D53</f>
        <v>54</v>
      </c>
      <c r="J49" s="18">
        <f>[1]сентябрь!D53</f>
        <v>45</v>
      </c>
      <c r="K49" s="18">
        <f>[1]октябрь!D53</f>
        <v>33</v>
      </c>
      <c r="L49" s="18">
        <f>[1]ноябрь!D53</f>
        <v>47</v>
      </c>
      <c r="M49" s="18">
        <f>[1]декабрь!D53</f>
        <v>34</v>
      </c>
      <c r="N49" s="18">
        <f t="shared" si="0"/>
        <v>577</v>
      </c>
    </row>
    <row r="50" spans="1:14">
      <c r="A50" s="10" t="s">
        <v>8</v>
      </c>
      <c r="B50" s="18">
        <f>[1]январь!D44</f>
        <v>411</v>
      </c>
      <c r="C50" s="18">
        <f>[1]февраль!D43</f>
        <v>414</v>
      </c>
      <c r="D50" s="18">
        <f>[1]март!D43</f>
        <v>407</v>
      </c>
      <c r="E50" s="18">
        <f>[1]апрель!D43</f>
        <v>595</v>
      </c>
      <c r="F50" s="18">
        <f>[1]май!D43</f>
        <v>118</v>
      </c>
      <c r="G50" s="18">
        <f>[1]июнь!D43</f>
        <v>178</v>
      </c>
      <c r="H50" s="18">
        <f>[1]июль!D52</f>
        <v>374</v>
      </c>
      <c r="I50" s="18">
        <f>[1]август!D52</f>
        <v>307</v>
      </c>
      <c r="J50" s="18">
        <f>[1]сентябрь!D52</f>
        <v>315</v>
      </c>
      <c r="K50" s="18">
        <f>[1]октябрь!D52</f>
        <v>350</v>
      </c>
      <c r="L50" s="18">
        <f>[1]ноябрь!D52</f>
        <v>310</v>
      </c>
      <c r="M50" s="18">
        <f>[1]декабрь!D52</f>
        <v>326</v>
      </c>
      <c r="N50" s="18">
        <f t="shared" si="0"/>
        <v>4105</v>
      </c>
    </row>
    <row r="51" spans="1:14">
      <c r="A51" s="10" t="s">
        <v>12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>
        <f t="shared" si="0"/>
        <v>0</v>
      </c>
    </row>
    <row r="52" spans="1:14">
      <c r="A52" s="11" t="s">
        <v>21</v>
      </c>
      <c r="B52" s="19">
        <f t="shared" ref="B52:C52" si="24">B47+B48+B49+B50+B51</f>
        <v>27434</v>
      </c>
      <c r="C52" s="19">
        <f t="shared" si="24"/>
        <v>26973</v>
      </c>
      <c r="D52" s="19">
        <f t="shared" ref="D52:M52" si="25">D47+D48+D49+D50+D51</f>
        <v>25302</v>
      </c>
      <c r="E52" s="19">
        <f t="shared" si="25"/>
        <v>26477</v>
      </c>
      <c r="F52" s="19">
        <f t="shared" si="25"/>
        <v>31014</v>
      </c>
      <c r="G52" s="19">
        <f t="shared" si="25"/>
        <v>28101</v>
      </c>
      <c r="H52" s="19">
        <f t="shared" si="25"/>
        <v>30875</v>
      </c>
      <c r="I52" s="19">
        <f t="shared" si="25"/>
        <v>34973</v>
      </c>
      <c r="J52" s="19">
        <f t="shared" si="25"/>
        <v>31099</v>
      </c>
      <c r="K52" s="19">
        <f t="shared" si="25"/>
        <v>28247</v>
      </c>
      <c r="L52" s="19">
        <f t="shared" si="25"/>
        <v>26453</v>
      </c>
      <c r="M52" s="19">
        <f t="shared" si="25"/>
        <v>25786</v>
      </c>
      <c r="N52" s="19">
        <f t="shared" si="0"/>
        <v>342734</v>
      </c>
    </row>
    <row r="53" spans="1:14">
      <c r="A53" s="6" t="s">
        <v>22</v>
      </c>
      <c r="B53" s="24">
        <f>B52-[1]январь!D42</f>
        <v>0</v>
      </c>
      <c r="C53" s="24">
        <f>C52-[1]февраль!D41</f>
        <v>0</v>
      </c>
      <c r="D53" s="24">
        <f>D52-[1]март!D41</f>
        <v>0</v>
      </c>
      <c r="E53" s="24">
        <f>E52-[1]апрель!D41</f>
        <v>0</v>
      </c>
      <c r="F53" s="24">
        <f>F52-[1]май!D41</f>
        <v>0</v>
      </c>
      <c r="G53" s="24">
        <f>G52-[1]июнь!D41</f>
        <v>0</v>
      </c>
      <c r="H53" s="24">
        <f>H52-[1]июль!D50</f>
        <v>0</v>
      </c>
      <c r="I53" s="24">
        <f>I52-[1]август!D50</f>
        <v>0</v>
      </c>
      <c r="J53" s="24">
        <f>J52-[1]сентябрь!D50</f>
        <v>0</v>
      </c>
      <c r="K53" s="24">
        <f>K52-[1]октябрь!D50</f>
        <v>0</v>
      </c>
      <c r="L53" s="24">
        <f>L52-[1]ноябрь!D50</f>
        <v>0</v>
      </c>
      <c r="M53" s="24">
        <f>M52-[1]декабрь!D50</f>
        <v>0</v>
      </c>
      <c r="N53" s="24">
        <f t="shared" si="0"/>
        <v>0</v>
      </c>
    </row>
    <row r="54" spans="1:14">
      <c r="A54" s="8" t="s">
        <v>6</v>
      </c>
      <c r="B54" s="16">
        <f>[1]январь!D49</f>
        <v>13266</v>
      </c>
      <c r="C54" s="16">
        <f>[1]февраль!D48</f>
        <v>10818</v>
      </c>
      <c r="D54" s="16">
        <f>[1]март!D48</f>
        <v>10935</v>
      </c>
      <c r="E54" s="16">
        <f>[1]апрель!D48</f>
        <v>13384.82</v>
      </c>
      <c r="F54" s="16">
        <f>[1]май!D48</f>
        <v>13384.82</v>
      </c>
      <c r="G54" s="16">
        <f>[1]июнь!D48</f>
        <v>12939.18</v>
      </c>
      <c r="H54" s="16">
        <f>[1]июль!D57</f>
        <v>14939</v>
      </c>
      <c r="I54" s="16">
        <f>[1]август!D57</f>
        <v>14939</v>
      </c>
      <c r="J54" s="16">
        <f>[1]сентябрь!D57</f>
        <v>15687</v>
      </c>
      <c r="K54" s="16">
        <f>[1]октябрь!D57</f>
        <v>14974</v>
      </c>
      <c r="L54" s="16">
        <f>[1]ноябрь!D57</f>
        <v>14608</v>
      </c>
      <c r="M54" s="16">
        <f>[1]декабрь!D57</f>
        <v>16947</v>
      </c>
      <c r="N54" s="16">
        <f t="shared" si="0"/>
        <v>166821.82</v>
      </c>
    </row>
    <row r="55" spans="1:14">
      <c r="A55" s="8" t="s">
        <v>7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>
        <f t="shared" si="0"/>
        <v>0</v>
      </c>
    </row>
    <row r="56" spans="1:14">
      <c r="A56" s="9" t="s">
        <v>9</v>
      </c>
      <c r="B56" s="17">
        <f t="shared" ref="B56:C56" si="26">B54+B55</f>
        <v>13266</v>
      </c>
      <c r="C56" s="17">
        <f t="shared" si="26"/>
        <v>10818</v>
      </c>
      <c r="D56" s="17">
        <f>D54+D55</f>
        <v>10935</v>
      </c>
      <c r="E56" s="17">
        <f>E54+E55</f>
        <v>13384.82</v>
      </c>
      <c r="F56" s="17">
        <f>F54+F55</f>
        <v>13384.82</v>
      </c>
      <c r="G56" s="17">
        <f>G54+G55</f>
        <v>12939.18</v>
      </c>
      <c r="H56" s="17">
        <f t="shared" ref="H56" si="27">H54+H55</f>
        <v>14939</v>
      </c>
      <c r="I56" s="17">
        <f>I54+I55</f>
        <v>14939</v>
      </c>
      <c r="J56" s="17">
        <f>J54+J55</f>
        <v>15687</v>
      </c>
      <c r="K56" s="17">
        <f>K54+K55</f>
        <v>14974</v>
      </c>
      <c r="L56" s="17">
        <f>L54+L55</f>
        <v>14608</v>
      </c>
      <c r="M56" s="17">
        <f>M54+M55</f>
        <v>16947</v>
      </c>
      <c r="N56" s="17">
        <f t="shared" si="0"/>
        <v>166821.82</v>
      </c>
    </row>
    <row r="57" spans="1:14">
      <c r="A57" s="10" t="s">
        <v>11</v>
      </c>
      <c r="B57" s="18">
        <f>[1]январь!D52</f>
        <v>438</v>
      </c>
      <c r="C57" s="18">
        <f>[1]февраль!D51</f>
        <v>497</v>
      </c>
      <c r="D57" s="18">
        <f>[1]март!D51</f>
        <v>475</v>
      </c>
      <c r="E57" s="18">
        <f>[1]апрель!D51</f>
        <v>240</v>
      </c>
      <c r="F57" s="18">
        <f>[1]май!D51</f>
        <v>242</v>
      </c>
      <c r="G57" s="18">
        <f>[1]июнь!D51</f>
        <v>242</v>
      </c>
      <c r="H57" s="18">
        <f>[1]июль!D60</f>
        <v>45</v>
      </c>
      <c r="I57" s="18">
        <f>[1]август!D60</f>
        <v>66</v>
      </c>
      <c r="J57" s="18">
        <f>[1]сентябрь!D60</f>
        <v>87</v>
      </c>
      <c r="K57" s="18">
        <f>[1]октябрь!D60</f>
        <v>255</v>
      </c>
      <c r="L57" s="18">
        <f>[1]ноябрь!D60</f>
        <v>228</v>
      </c>
      <c r="M57" s="18">
        <f>[1]декабрь!D60</f>
        <v>568</v>
      </c>
      <c r="N57" s="18">
        <f t="shared" si="0"/>
        <v>3383</v>
      </c>
    </row>
    <row r="58" spans="1:14">
      <c r="A58" s="10" t="s">
        <v>10</v>
      </c>
      <c r="B58" s="18">
        <f>[1]январь!D51</f>
        <v>20</v>
      </c>
      <c r="C58" s="18">
        <f>[1]февраль!D50</f>
        <v>83</v>
      </c>
      <c r="D58" s="18">
        <f>[1]март!D50</f>
        <v>37</v>
      </c>
      <c r="E58" s="18">
        <f>[1]апрель!D50</f>
        <v>35</v>
      </c>
      <c r="F58" s="18">
        <f>[1]май!D50</f>
        <v>27</v>
      </c>
      <c r="G58" s="18">
        <f>[1]июнь!D50</f>
        <v>27</v>
      </c>
      <c r="H58" s="18">
        <f>[1]июль!D59</f>
        <v>25</v>
      </c>
      <c r="I58" s="18">
        <f>[1]август!D59</f>
        <v>25</v>
      </c>
      <c r="J58" s="18">
        <f>[1]сентябрь!D59</f>
        <v>31</v>
      </c>
      <c r="K58" s="18">
        <f>[1]октябрь!D59</f>
        <v>23</v>
      </c>
      <c r="L58" s="18">
        <f>[1]ноябрь!D59</f>
        <v>27</v>
      </c>
      <c r="M58" s="18">
        <f>[1]декабрь!D59</f>
        <v>24</v>
      </c>
      <c r="N58" s="18">
        <f t="shared" si="0"/>
        <v>384</v>
      </c>
    </row>
    <row r="59" spans="1:14">
      <c r="A59" s="10" t="s">
        <v>8</v>
      </c>
      <c r="B59" s="18">
        <f>[1]январь!D50</f>
        <v>415</v>
      </c>
      <c r="C59" s="18">
        <f>[1]февраль!D49</f>
        <v>430</v>
      </c>
      <c r="D59" s="18">
        <f>[1]март!D49</f>
        <v>342</v>
      </c>
      <c r="E59" s="18">
        <f>[1]апрель!D49</f>
        <v>408</v>
      </c>
      <c r="F59" s="18">
        <f>[1]май!D49</f>
        <v>290</v>
      </c>
      <c r="G59" s="18">
        <f>[1]июнь!D49</f>
        <v>319</v>
      </c>
      <c r="H59" s="18">
        <f>[1]июль!D58</f>
        <v>313</v>
      </c>
      <c r="I59" s="18">
        <f>[1]август!D58</f>
        <v>319</v>
      </c>
      <c r="J59" s="18">
        <f>[1]сентябрь!D58</f>
        <v>556</v>
      </c>
      <c r="K59" s="18">
        <f>[1]октябрь!D58</f>
        <v>599</v>
      </c>
      <c r="L59" s="18">
        <f>[1]ноябрь!D58</f>
        <v>339</v>
      </c>
      <c r="M59" s="18">
        <f>[1]декабрь!D58</f>
        <v>800</v>
      </c>
      <c r="N59" s="18">
        <f t="shared" si="0"/>
        <v>5130</v>
      </c>
    </row>
    <row r="60" spans="1:14">
      <c r="A60" s="10" t="s">
        <v>12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>
        <f t="shared" si="0"/>
        <v>0</v>
      </c>
    </row>
    <row r="61" spans="1:14">
      <c r="A61" s="11" t="s">
        <v>23</v>
      </c>
      <c r="B61" s="19">
        <f t="shared" ref="B61:C61" si="28">B56+B57+B58+B59+B60</f>
        <v>14139</v>
      </c>
      <c r="C61" s="19">
        <f t="shared" si="28"/>
        <v>11828</v>
      </c>
      <c r="D61" s="19">
        <f t="shared" ref="D61:M61" si="29">D56+D57+D58+D59+D60</f>
        <v>11789</v>
      </c>
      <c r="E61" s="19">
        <f t="shared" si="29"/>
        <v>14067.82</v>
      </c>
      <c r="F61" s="19">
        <f t="shared" si="29"/>
        <v>13943.82</v>
      </c>
      <c r="G61" s="19">
        <f t="shared" si="29"/>
        <v>13527.18</v>
      </c>
      <c r="H61" s="19">
        <f t="shared" si="29"/>
        <v>15322</v>
      </c>
      <c r="I61" s="19">
        <f t="shared" si="29"/>
        <v>15349</v>
      </c>
      <c r="J61" s="19">
        <f t="shared" si="29"/>
        <v>16361</v>
      </c>
      <c r="K61" s="19">
        <f t="shared" si="29"/>
        <v>15851</v>
      </c>
      <c r="L61" s="19">
        <f t="shared" si="29"/>
        <v>15202</v>
      </c>
      <c r="M61" s="19">
        <f t="shared" si="29"/>
        <v>18339</v>
      </c>
      <c r="N61" s="19">
        <f t="shared" si="0"/>
        <v>175718.82</v>
      </c>
    </row>
    <row r="62" spans="1:14">
      <c r="A62" s="6" t="s">
        <v>24</v>
      </c>
      <c r="B62" s="24">
        <f>B61-[1]январь!D48</f>
        <v>0</v>
      </c>
      <c r="C62" s="24">
        <f>C61-[1]февраль!D47</f>
        <v>0</v>
      </c>
      <c r="D62" s="24">
        <f>D61-[1]март!D47</f>
        <v>0</v>
      </c>
      <c r="E62" s="24">
        <f>E61-[1]апрель!D47</f>
        <v>0</v>
      </c>
      <c r="F62" s="24">
        <f>F61-[1]май!D47</f>
        <v>0</v>
      </c>
      <c r="G62" s="24">
        <f>G61-[1]июнь!D47</f>
        <v>0</v>
      </c>
      <c r="H62" s="24">
        <f>H61-[1]июль!D56</f>
        <v>0</v>
      </c>
      <c r="I62" s="24">
        <f>I61-[1]август!D56</f>
        <v>0</v>
      </c>
      <c r="J62" s="24">
        <f>J61-[1]сентябрь!D56</f>
        <v>0</v>
      </c>
      <c r="K62" s="24">
        <f>K61-[1]октябрь!D56</f>
        <v>0</v>
      </c>
      <c r="L62" s="24">
        <f>L61-[1]ноябрь!D56</f>
        <v>0</v>
      </c>
      <c r="M62" s="24">
        <f>M61-[1]декабрь!D56</f>
        <v>0</v>
      </c>
      <c r="N62" s="24">
        <f t="shared" si="0"/>
        <v>0</v>
      </c>
    </row>
    <row r="63" spans="1:14">
      <c r="A63" s="8" t="s">
        <v>6</v>
      </c>
      <c r="B63" s="16">
        <f>[1]январь!D8</f>
        <v>99012.41</v>
      </c>
      <c r="C63" s="16">
        <f>[1]февраль!D7</f>
        <v>97579.78</v>
      </c>
      <c r="D63" s="16">
        <f>[1]март!D7</f>
        <v>80032.73</v>
      </c>
      <c r="E63" s="16">
        <f>[1]апрель!D7</f>
        <v>77367.240000000005</v>
      </c>
      <c r="F63" s="16">
        <f>[1]май!D7</f>
        <v>68335.788327760005</v>
      </c>
      <c r="G63" s="16">
        <f>[1]июнь!D7</f>
        <v>70229.879000000001</v>
      </c>
      <c r="H63" s="16">
        <f>[1]июль!D16</f>
        <v>74231.77</v>
      </c>
      <c r="I63" s="16">
        <f>[1]август!D16</f>
        <v>79805.37</v>
      </c>
      <c r="J63" s="16">
        <f>[1]сентябрь!D16</f>
        <v>78288.94</v>
      </c>
      <c r="K63" s="16">
        <f>[1]октябрь!D16</f>
        <v>78300.077763160007</v>
      </c>
      <c r="L63" s="16">
        <f>[1]ноябрь!D16</f>
        <v>94406.89</v>
      </c>
      <c r="M63" s="16">
        <f>[1]декабрь!D16</f>
        <v>99880.450394739993</v>
      </c>
      <c r="N63" s="16">
        <f t="shared" si="0"/>
        <v>997471.32548566</v>
      </c>
    </row>
    <row r="64" spans="1:14">
      <c r="A64" s="8" t="s">
        <v>7</v>
      </c>
      <c r="B64" s="16">
        <f>[1]январь!D13</f>
        <v>0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>
        <f t="shared" si="0"/>
        <v>0</v>
      </c>
    </row>
    <row r="65" spans="1:14">
      <c r="A65" s="9" t="s">
        <v>9</v>
      </c>
      <c r="B65" s="17">
        <f t="shared" ref="B65:C65" si="30">B63+B64</f>
        <v>99012.41</v>
      </c>
      <c r="C65" s="17">
        <f t="shared" si="30"/>
        <v>97579.78</v>
      </c>
      <c r="D65" s="17">
        <f>D63+D64</f>
        <v>80032.73</v>
      </c>
      <c r="E65" s="17">
        <f>E63+E64</f>
        <v>77367.240000000005</v>
      </c>
      <c r="F65" s="17">
        <f>F63+F64</f>
        <v>68335.788327760005</v>
      </c>
      <c r="G65" s="17">
        <f>G63+G64</f>
        <v>70229.879000000001</v>
      </c>
      <c r="H65" s="17">
        <f t="shared" ref="H65" si="31">H63+H64</f>
        <v>74231.77</v>
      </c>
      <c r="I65" s="17">
        <f>I63+I64</f>
        <v>79805.37</v>
      </c>
      <c r="J65" s="17">
        <f>J63+J64</f>
        <v>78288.94</v>
      </c>
      <c r="K65" s="17">
        <f>K63+K64</f>
        <v>78300.077763160007</v>
      </c>
      <c r="L65" s="17">
        <f>L63+L64</f>
        <v>94406.89</v>
      </c>
      <c r="M65" s="17">
        <f>M63+M64</f>
        <v>99880.450394739993</v>
      </c>
      <c r="N65" s="17">
        <f t="shared" si="0"/>
        <v>997471.32548566</v>
      </c>
    </row>
    <row r="66" spans="1:14">
      <c r="A66" s="10" t="s">
        <v>11</v>
      </c>
      <c r="B66" s="18">
        <f>[1]январь!D12</f>
        <v>41891.788</v>
      </c>
      <c r="C66" s="12">
        <f>[1]февраль!D11</f>
        <v>48295.214</v>
      </c>
      <c r="D66" s="12">
        <f>[1]март!D11</f>
        <v>40794.925999999999</v>
      </c>
      <c r="E66" s="12">
        <f>[1]апрель!D11</f>
        <v>37908.194000000003</v>
      </c>
      <c r="F66" s="12">
        <f>[1]май!D11</f>
        <v>28621.67</v>
      </c>
      <c r="G66" s="12">
        <f>[1]июнь!D11</f>
        <v>29889.344000000001</v>
      </c>
      <c r="H66" s="18">
        <f>[1]июль!D20</f>
        <v>25127.694</v>
      </c>
      <c r="I66" s="18">
        <f>[1]август!D20</f>
        <v>24789.036</v>
      </c>
      <c r="J66" s="18">
        <f>[1]сентябрь!D20</f>
        <v>25788.074000000001</v>
      </c>
      <c r="K66" s="18">
        <f>[1]октябрь!D20</f>
        <v>26314.912</v>
      </c>
      <c r="L66" s="18">
        <f>[1]ноябрь!D20</f>
        <v>28334.99</v>
      </c>
      <c r="M66" s="18">
        <f>[1]декабрь!D20</f>
        <v>35294.661999999997</v>
      </c>
      <c r="N66" s="18">
        <f t="shared" si="0"/>
        <v>393050.50400000007</v>
      </c>
    </row>
    <row r="67" spans="1:14">
      <c r="A67" s="10" t="s">
        <v>10</v>
      </c>
      <c r="B67" s="18">
        <f>[1]январь!D10</f>
        <v>252</v>
      </c>
      <c r="C67" s="18">
        <f>[1]февраль!D9</f>
        <v>494.52</v>
      </c>
      <c r="D67" s="18">
        <f>[1]март!D9</f>
        <v>876.75</v>
      </c>
      <c r="E67" s="18">
        <f>[1]апрель!D9</f>
        <v>886.82</v>
      </c>
      <c r="F67" s="18">
        <f>[1]май!D9</f>
        <v>496.2</v>
      </c>
      <c r="G67" s="18">
        <f>[1]июнь!D9</f>
        <v>661.75</v>
      </c>
      <c r="H67" s="18">
        <f>[1]июль!D18</f>
        <v>510.14</v>
      </c>
      <c r="I67" s="18">
        <f>[1]август!D18</f>
        <v>693.52</v>
      </c>
      <c r="J67" s="18">
        <f>[1]сентябрь!D18</f>
        <v>241.36</v>
      </c>
      <c r="K67" s="18">
        <f>[1]октябрь!D18</f>
        <v>589.41</v>
      </c>
      <c r="L67" s="18">
        <f>[1]ноябрь!D18</f>
        <v>695.68</v>
      </c>
      <c r="M67" s="18">
        <f>[1]декабрь!D18</f>
        <v>850</v>
      </c>
      <c r="N67" s="18">
        <f t="shared" si="0"/>
        <v>7248.1500000000005</v>
      </c>
    </row>
    <row r="68" spans="1:14">
      <c r="A68" s="10" t="s">
        <v>8</v>
      </c>
      <c r="B68" s="18">
        <f>[1]январь!D9</f>
        <v>4777.49</v>
      </c>
      <c r="C68" s="18">
        <f>[1]февраль!D8</f>
        <v>5146.97</v>
      </c>
      <c r="D68" s="18">
        <f>[1]март!D8</f>
        <v>2301.96</v>
      </c>
      <c r="E68" s="18">
        <f>[1]апрель!D8</f>
        <v>2623.09</v>
      </c>
      <c r="F68" s="18">
        <f>[1]май!D8</f>
        <v>2283.52</v>
      </c>
      <c r="G68" s="18">
        <f>[1]июнь!D8</f>
        <v>1490.15</v>
      </c>
      <c r="H68" s="18">
        <f>[1]июль!D17</f>
        <v>435.75700000000001</v>
      </c>
      <c r="I68" s="18">
        <f>[1]август!D17</f>
        <v>414.92</v>
      </c>
      <c r="J68" s="18">
        <f>[1]сентябрь!D17</f>
        <v>1335.48</v>
      </c>
      <c r="K68" s="18">
        <f>[1]октябрь!D17</f>
        <v>2652.11</v>
      </c>
      <c r="L68" s="18">
        <f>[1]ноябрь!D17</f>
        <v>3275.51</v>
      </c>
      <c r="M68" s="18">
        <f>[1]декабрь!D17</f>
        <v>3943.01</v>
      </c>
      <c r="N68" s="18">
        <f t="shared" si="0"/>
        <v>30679.967000000004</v>
      </c>
    </row>
    <row r="69" spans="1:14">
      <c r="A69" s="10" t="s">
        <v>12</v>
      </c>
      <c r="B69" s="18">
        <f>[1]январь!D11</f>
        <v>1255.75</v>
      </c>
      <c r="C69" s="18">
        <f>[1]февраль!D10</f>
        <v>4078.15</v>
      </c>
      <c r="D69" s="18">
        <f>[1]март!D10</f>
        <v>4313.8900000000003</v>
      </c>
      <c r="E69" s="18">
        <f>[1]апрель!D10</f>
        <v>3762.87</v>
      </c>
      <c r="F69" s="18">
        <f>[1]май!D10</f>
        <v>3664.19</v>
      </c>
      <c r="G69" s="18">
        <f>[1]июнь!D10</f>
        <v>3781.14</v>
      </c>
      <c r="H69" s="18">
        <f>[1]июль!D19</f>
        <v>3515.7</v>
      </c>
      <c r="I69" s="18">
        <f>[1]август!D19</f>
        <v>3529.42</v>
      </c>
      <c r="J69" s="18">
        <f>[1]сентябрь!D19</f>
        <v>4401.2700000000004</v>
      </c>
      <c r="K69" s="18">
        <f>[1]октябрь!D19</f>
        <v>4986.8100000000004</v>
      </c>
      <c r="L69" s="18">
        <f>[1]ноябрь!D19</f>
        <v>4853.1499999999996</v>
      </c>
      <c r="M69" s="18">
        <f>[1]декабрь!D19</f>
        <v>4259.8127000000004</v>
      </c>
      <c r="N69" s="18">
        <f t="shared" si="0"/>
        <v>46402.152700000006</v>
      </c>
    </row>
    <row r="70" spans="1:14">
      <c r="A70" s="11" t="s">
        <v>25</v>
      </c>
      <c r="B70" s="19">
        <f t="shared" ref="B70:C70" si="32">B65+B66+B67+B68+B69</f>
        <v>147189.43799999999</v>
      </c>
      <c r="C70" s="19">
        <f t="shared" si="32"/>
        <v>155594.63399999999</v>
      </c>
      <c r="D70" s="19">
        <f t="shared" ref="D70:M70" si="33">D65+D66+D67+D68+D69</f>
        <v>128320.25599999999</v>
      </c>
      <c r="E70" s="19">
        <f t="shared" si="33"/>
        <v>122548.21400000001</v>
      </c>
      <c r="F70" s="19">
        <f t="shared" si="33"/>
        <v>103401.36832776001</v>
      </c>
      <c r="G70" s="19">
        <f t="shared" si="33"/>
        <v>106052.26299999999</v>
      </c>
      <c r="H70" s="19">
        <f t="shared" si="33"/>
        <v>103821.061</v>
      </c>
      <c r="I70" s="19">
        <f t="shared" si="33"/>
        <v>109232.26599999999</v>
      </c>
      <c r="J70" s="19">
        <f t="shared" si="33"/>
        <v>110055.124</v>
      </c>
      <c r="K70" s="19">
        <f t="shared" si="33"/>
        <v>112843.31976316001</v>
      </c>
      <c r="L70" s="19">
        <f t="shared" si="33"/>
        <v>131566.22</v>
      </c>
      <c r="M70" s="19">
        <f t="shared" si="33"/>
        <v>144227.93509474001</v>
      </c>
      <c r="N70" s="19">
        <f t="shared" si="0"/>
        <v>1474852.09918566</v>
      </c>
    </row>
    <row r="71" spans="1:14">
      <c r="A71" s="6" t="s">
        <v>26</v>
      </c>
      <c r="B71" s="24">
        <f>B70-[1]январь!D7</f>
        <v>0</v>
      </c>
      <c r="C71" s="24">
        <f>C70-[1]февраль!D6</f>
        <v>0</v>
      </c>
      <c r="D71" s="24">
        <f>D70-[1]март!D6</f>
        <v>0</v>
      </c>
      <c r="E71" s="24">
        <f>E70-[1]апрель!D6</f>
        <v>0</v>
      </c>
      <c r="F71" s="24">
        <f>F70-[1]май!D6</f>
        <v>0</v>
      </c>
      <c r="G71" s="24">
        <f>G70-[1]июнь!D6</f>
        <v>0</v>
      </c>
      <c r="H71" s="24">
        <f>H70-[1]июль!D15</f>
        <v>0</v>
      </c>
      <c r="I71" s="24">
        <f>I70-[1]август!D15</f>
        <v>0</v>
      </c>
      <c r="J71" s="24">
        <f>J70-[1]сентябрь!D15</f>
        <v>0</v>
      </c>
      <c r="K71" s="24">
        <f>K70-[1]октябрь!D15</f>
        <v>0</v>
      </c>
      <c r="L71" s="24">
        <f>L70-[1]ноябрь!D15</f>
        <v>0</v>
      </c>
      <c r="M71" s="24">
        <f>M70-[1]декабрь!D15</f>
        <v>0</v>
      </c>
      <c r="N71" s="24">
        <f t="shared" si="0"/>
        <v>0</v>
      </c>
    </row>
    <row r="72" spans="1:14">
      <c r="A72" s="8" t="s">
        <v>6</v>
      </c>
      <c r="B72" s="16">
        <f>[1]январь!D15</f>
        <v>663749.94999999995</v>
      </c>
      <c r="C72" s="16">
        <f>[1]февраль!D14</f>
        <v>613716.68000000005</v>
      </c>
      <c r="D72" s="16">
        <f>[1]март!D14</f>
        <v>448464.04</v>
      </c>
      <c r="E72" s="16">
        <f>[1]апрель!D14</f>
        <v>471251.42</v>
      </c>
      <c r="F72" s="16">
        <f>[1]май!D14</f>
        <v>400013.94</v>
      </c>
      <c r="G72" s="16">
        <f>[1]июнь!D14</f>
        <v>429171.01</v>
      </c>
      <c r="H72" s="16">
        <f>[1]июль!D23</f>
        <v>378029.05</v>
      </c>
      <c r="I72" s="16">
        <f>[1]август!D23</f>
        <v>426664.2</v>
      </c>
      <c r="J72" s="16">
        <f>[1]сентябрь!D23</f>
        <v>390712.52</v>
      </c>
      <c r="K72" s="16">
        <f>[1]октябрь!D23</f>
        <v>398676.78</v>
      </c>
      <c r="L72" s="16">
        <f>[1]ноябрь!D23</f>
        <v>513874.05</v>
      </c>
      <c r="M72" s="16">
        <f>[1]декабрь!D23</f>
        <v>597472.25</v>
      </c>
      <c r="N72" s="16">
        <f t="shared" si="0"/>
        <v>5731795.8900000006</v>
      </c>
    </row>
    <row r="73" spans="1:14">
      <c r="A73" s="8" t="s">
        <v>7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>
        <f t="shared" si="0"/>
        <v>0</v>
      </c>
    </row>
    <row r="74" spans="1:14">
      <c r="A74" s="9" t="s">
        <v>9</v>
      </c>
      <c r="B74" s="17">
        <f t="shared" ref="B74:C74" si="34">B72+B73</f>
        <v>663749.94999999995</v>
      </c>
      <c r="C74" s="17">
        <f t="shared" si="34"/>
        <v>613716.68000000005</v>
      </c>
      <c r="D74" s="17">
        <f>D72+D73</f>
        <v>448464.04</v>
      </c>
      <c r="E74" s="17">
        <f>E72+E73</f>
        <v>471251.42</v>
      </c>
      <c r="F74" s="17">
        <f>F72+F73</f>
        <v>400013.94</v>
      </c>
      <c r="G74" s="17">
        <f>G72+G73</f>
        <v>429171.01</v>
      </c>
      <c r="H74" s="17">
        <f t="shared" ref="H74" si="35">H72+H73</f>
        <v>378029.05</v>
      </c>
      <c r="I74" s="17">
        <f>I72+I73</f>
        <v>426664.2</v>
      </c>
      <c r="J74" s="17">
        <f>J72+J73</f>
        <v>390712.52</v>
      </c>
      <c r="K74" s="17">
        <f>K72+K73</f>
        <v>398676.78</v>
      </c>
      <c r="L74" s="17">
        <f>L72+L73</f>
        <v>513874.05</v>
      </c>
      <c r="M74" s="17">
        <f>M72+M73</f>
        <v>597472.25</v>
      </c>
      <c r="N74" s="17">
        <f t="shared" ref="N74:N106" si="36">B74+C74+D74+E74+F74+G74+H74+I74+J74+K74+L74+M74</f>
        <v>5731795.8900000006</v>
      </c>
    </row>
    <row r="75" spans="1:14">
      <c r="A75" s="10" t="s">
        <v>11</v>
      </c>
      <c r="B75" s="18">
        <f>[1]январь!D19</f>
        <v>81244.459499999997</v>
      </c>
      <c r="C75" s="12">
        <f>[1]февраль!D18</f>
        <v>83966.414000000004</v>
      </c>
      <c r="D75" s="12">
        <f>[1]март!D18</f>
        <v>71748.192999999999</v>
      </c>
      <c r="E75" s="12">
        <f>[1]апрель!D18</f>
        <v>78557.625</v>
      </c>
      <c r="F75" s="12">
        <f>[1]май!D18</f>
        <v>65040.337</v>
      </c>
      <c r="G75" s="12">
        <f>[1]июнь!D18</f>
        <v>57553.756000000001</v>
      </c>
      <c r="H75" s="18">
        <f>[1]июль!D27</f>
        <v>54867.504999999997</v>
      </c>
      <c r="I75" s="18">
        <f>[1]август!D27</f>
        <v>62111.773000000001</v>
      </c>
      <c r="J75" s="18">
        <f>[1]сентябрь!D27</f>
        <v>56482.148000000001</v>
      </c>
      <c r="K75" s="18">
        <f>[1]октябрь!D27</f>
        <v>61213.991000000002</v>
      </c>
      <c r="L75" s="18">
        <f>[1]ноябрь!D27</f>
        <v>79861.740999999995</v>
      </c>
      <c r="M75" s="18">
        <f>[1]декабрь!D27</f>
        <v>82958.722999999998</v>
      </c>
      <c r="N75" s="18">
        <f t="shared" si="36"/>
        <v>835606.66550000012</v>
      </c>
    </row>
    <row r="76" spans="1:14">
      <c r="A76" s="10" t="s">
        <v>10</v>
      </c>
      <c r="B76" s="18">
        <f>[1]январь!D17</f>
        <v>24733.556</v>
      </c>
      <c r="C76" s="18">
        <f>[1]февраль!D16</f>
        <v>22187</v>
      </c>
      <c r="D76" s="18">
        <f>[1]март!D16</f>
        <v>14902.2</v>
      </c>
      <c r="E76" s="18">
        <f>[1]апрель!D16</f>
        <v>14404.8</v>
      </c>
      <c r="F76" s="18">
        <f>[1]май!D16</f>
        <v>11522.7</v>
      </c>
      <c r="G76" s="18">
        <f>[1]июнь!D16</f>
        <v>14668.2</v>
      </c>
      <c r="H76" s="18">
        <f>[1]июль!D25</f>
        <v>10308.200000000001</v>
      </c>
      <c r="I76" s="18">
        <f>[1]август!D25</f>
        <v>7457.6</v>
      </c>
      <c r="J76" s="18">
        <f>[1]сентябрь!D25</f>
        <v>7494.1</v>
      </c>
      <c r="K76" s="18">
        <f>[1]октябрь!D25</f>
        <v>10394.299999999999</v>
      </c>
      <c r="L76" s="18">
        <f>[1]ноябрь!D25</f>
        <v>13799.3</v>
      </c>
      <c r="M76" s="18">
        <f>[1]декабрь!D25</f>
        <v>17465.765500000001</v>
      </c>
      <c r="N76" s="18">
        <f t="shared" si="36"/>
        <v>169337.72149999999</v>
      </c>
    </row>
    <row r="77" spans="1:14">
      <c r="A77" s="10" t="s">
        <v>8</v>
      </c>
      <c r="B77" s="18">
        <f>[1]январь!D16</f>
        <v>17841</v>
      </c>
      <c r="C77" s="18">
        <f>[1]февраль!D15</f>
        <v>18832</v>
      </c>
      <c r="D77" s="18">
        <f>[1]март!D15</f>
        <v>16257</v>
      </c>
      <c r="E77" s="18">
        <f>[1]апрель!D15</f>
        <v>18268</v>
      </c>
      <c r="F77" s="18">
        <f>[1]май!D15</f>
        <v>14669</v>
      </c>
      <c r="G77" s="18">
        <f>[1]июнь!D15</f>
        <v>14019</v>
      </c>
      <c r="H77" s="18">
        <f>[1]июль!D24</f>
        <v>15516</v>
      </c>
      <c r="I77" s="18">
        <f>[1]август!D24</f>
        <v>12620</v>
      </c>
      <c r="J77" s="18">
        <f>[1]сентябрь!D24</f>
        <v>15696</v>
      </c>
      <c r="K77" s="18">
        <f>[1]октябрь!D24</f>
        <v>17820</v>
      </c>
      <c r="L77" s="18">
        <f>[1]ноябрь!D24</f>
        <v>17754</v>
      </c>
      <c r="M77" s="18">
        <f>[1]декабрь!D24</f>
        <v>20547</v>
      </c>
      <c r="N77" s="18">
        <f t="shared" si="36"/>
        <v>199839</v>
      </c>
    </row>
    <row r="78" spans="1:14">
      <c r="A78" s="10" t="s">
        <v>12</v>
      </c>
      <c r="B78" s="18">
        <f>[1]январь!D18</f>
        <v>14844.71</v>
      </c>
      <c r="C78" s="18">
        <f>[1]февраль!D17</f>
        <v>16640.14</v>
      </c>
      <c r="D78" s="18">
        <f>[1]март!D17</f>
        <v>14073.758</v>
      </c>
      <c r="E78" s="18">
        <f>[1]апрель!D17</f>
        <v>15463.468000000001</v>
      </c>
      <c r="F78" s="18">
        <f>[1]май!D17</f>
        <v>12573.334999999999</v>
      </c>
      <c r="G78" s="18">
        <f>[1]июнь!D17</f>
        <v>13119.86</v>
      </c>
      <c r="H78" s="18">
        <f>[1]июль!D26</f>
        <v>11199.02</v>
      </c>
      <c r="I78" s="18">
        <f>[1]август!D26</f>
        <v>11824.1</v>
      </c>
      <c r="J78" s="18">
        <f>[1]сентябрь!D26</f>
        <v>11044.65</v>
      </c>
      <c r="K78" s="18">
        <f>[1]октябрь!D26</f>
        <v>12116.96</v>
      </c>
      <c r="L78" s="18">
        <f>[1]ноябрь!D26</f>
        <v>10893.083000000001</v>
      </c>
      <c r="M78" s="18">
        <f>[1]декабрь!D26</f>
        <v>13990.045899999999</v>
      </c>
      <c r="N78" s="18">
        <f t="shared" si="36"/>
        <v>157783.1299</v>
      </c>
    </row>
    <row r="79" spans="1:14">
      <c r="A79" s="11" t="s">
        <v>27</v>
      </c>
      <c r="B79" s="19">
        <f t="shared" ref="B79:C79" si="37">B74+B75+B76+B77+B78</f>
        <v>802413.6754999999</v>
      </c>
      <c r="C79" s="19">
        <f t="shared" si="37"/>
        <v>755342.23400000005</v>
      </c>
      <c r="D79" s="19">
        <f t="shared" ref="D79:M79" si="38">D74+D75+D76+D77+D78</f>
        <v>565445.19099999999</v>
      </c>
      <c r="E79" s="19">
        <f t="shared" si="38"/>
        <v>597945.31299999997</v>
      </c>
      <c r="F79" s="19">
        <f t="shared" si="38"/>
        <v>503819.31200000003</v>
      </c>
      <c r="G79" s="19">
        <f t="shared" si="38"/>
        <v>528531.826</v>
      </c>
      <c r="H79" s="19">
        <f t="shared" si="38"/>
        <v>469919.77500000002</v>
      </c>
      <c r="I79" s="19">
        <f t="shared" si="38"/>
        <v>520677.67299999995</v>
      </c>
      <c r="J79" s="19">
        <f t="shared" si="38"/>
        <v>481429.41800000001</v>
      </c>
      <c r="K79" s="19">
        <f t="shared" si="38"/>
        <v>500222.03100000002</v>
      </c>
      <c r="L79" s="19">
        <f t="shared" si="38"/>
        <v>636182.174</v>
      </c>
      <c r="M79" s="19">
        <f t="shared" si="38"/>
        <v>732433.7844</v>
      </c>
      <c r="N79" s="19">
        <f t="shared" si="36"/>
        <v>7094362.4069000008</v>
      </c>
    </row>
    <row r="80" spans="1:14">
      <c r="A80" s="6" t="s">
        <v>28</v>
      </c>
      <c r="B80" s="24">
        <f>B79-[1]январь!D14</f>
        <v>0</v>
      </c>
      <c r="C80" s="24">
        <f>C79-[1]февраль!D13</f>
        <v>0</v>
      </c>
      <c r="D80" s="24">
        <f>D79-[1]март!D13</f>
        <v>0</v>
      </c>
      <c r="E80" s="24">
        <f>E79-[1]апрель!D13</f>
        <v>0</v>
      </c>
      <c r="F80" s="24">
        <f>F79-[1]май!D13</f>
        <v>0</v>
      </c>
      <c r="G80" s="24">
        <f>G79-[1]июнь!D13</f>
        <v>0</v>
      </c>
      <c r="H80" s="24">
        <f>H79-[1]июль!D22</f>
        <v>0</v>
      </c>
      <c r="I80" s="24">
        <f>I79-[1]август!D22</f>
        <v>0</v>
      </c>
      <c r="J80" s="24">
        <f>J79-[1]сентябрь!D22</f>
        <v>0</v>
      </c>
      <c r="K80" s="24">
        <f>K79-[1]октябрь!D22</f>
        <v>0</v>
      </c>
      <c r="L80" s="24">
        <f>L79-[1]ноябрь!D22</f>
        <v>0</v>
      </c>
      <c r="M80" s="24">
        <f>M79-[1]декабрь!D22</f>
        <v>0</v>
      </c>
      <c r="N80" s="24">
        <f t="shared" si="36"/>
        <v>0</v>
      </c>
    </row>
    <row r="81" spans="1:14">
      <c r="A81" s="8" t="s">
        <v>6</v>
      </c>
      <c r="B81" s="16">
        <f>[1]январь!D61</f>
        <v>37988</v>
      </c>
      <c r="C81" s="16">
        <f>[1]февраль!D60</f>
        <v>38956.31</v>
      </c>
      <c r="D81" s="16">
        <f>[1]март!D60</f>
        <v>31474</v>
      </c>
      <c r="E81" s="16">
        <f>[1]апрель!D60</f>
        <v>34362</v>
      </c>
      <c r="F81" s="16">
        <f>[1]май!D60</f>
        <v>39622</v>
      </c>
      <c r="G81" s="16">
        <f>[1]июнь!D60</f>
        <v>41538</v>
      </c>
      <c r="H81" s="16">
        <f>[1]июль!D69</f>
        <v>43379</v>
      </c>
      <c r="I81" s="16">
        <f>[1]август!D69</f>
        <v>44927</v>
      </c>
      <c r="J81" s="16">
        <f>[1]сентябрь!D69</f>
        <v>45662</v>
      </c>
      <c r="K81" s="16">
        <f>[1]октябрь!D69</f>
        <v>39814</v>
      </c>
      <c r="L81" s="16">
        <f>[1]ноябрь!D69</f>
        <v>40000</v>
      </c>
      <c r="M81" s="16">
        <f>[1]декабрь!D69</f>
        <v>36577</v>
      </c>
      <c r="N81" s="16">
        <f t="shared" si="36"/>
        <v>474299.31</v>
      </c>
    </row>
    <row r="82" spans="1:14">
      <c r="A82" s="8" t="s">
        <v>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>
        <f t="shared" si="36"/>
        <v>0</v>
      </c>
    </row>
    <row r="83" spans="1:14">
      <c r="A83" s="9" t="s">
        <v>9</v>
      </c>
      <c r="B83" s="17">
        <f t="shared" ref="B83:C83" si="39">B81+B82</f>
        <v>37988</v>
      </c>
      <c r="C83" s="17">
        <f t="shared" si="39"/>
        <v>38956.31</v>
      </c>
      <c r="D83" s="17">
        <f>D81+D82</f>
        <v>31474</v>
      </c>
      <c r="E83" s="17">
        <f>E81+E82</f>
        <v>34362</v>
      </c>
      <c r="F83" s="17">
        <f>F81+F82</f>
        <v>39622</v>
      </c>
      <c r="G83" s="17">
        <f>G81+G82</f>
        <v>41538</v>
      </c>
      <c r="H83" s="17">
        <f t="shared" ref="H83" si="40">H81+H82</f>
        <v>43379</v>
      </c>
      <c r="I83" s="17">
        <f>I81+I82</f>
        <v>44927</v>
      </c>
      <c r="J83" s="17">
        <f>J81+J82</f>
        <v>45662</v>
      </c>
      <c r="K83" s="17">
        <f>K81+K82</f>
        <v>39814</v>
      </c>
      <c r="L83" s="17">
        <f>L81+L82</f>
        <v>40000</v>
      </c>
      <c r="M83" s="17">
        <f>M81+M82</f>
        <v>36577</v>
      </c>
      <c r="N83" s="17">
        <f t="shared" si="36"/>
        <v>474299.31</v>
      </c>
    </row>
    <row r="84" spans="1:14">
      <c r="A84" s="10" t="s">
        <v>11</v>
      </c>
      <c r="B84" s="18">
        <f>[1]январь!D64</f>
        <v>2452</v>
      </c>
      <c r="C84" s="18">
        <f>[1]февраль!D63</f>
        <v>2605</v>
      </c>
      <c r="D84" s="18">
        <f>[1]март!D63</f>
        <v>1957</v>
      </c>
      <c r="E84" s="18">
        <f>[1]апрель!D63</f>
        <v>2597</v>
      </c>
      <c r="F84" s="18">
        <f>[1]май!D63</f>
        <v>2376</v>
      </c>
      <c r="G84" s="18">
        <f>[1]июнь!D63</f>
        <v>1901</v>
      </c>
      <c r="H84" s="18">
        <f>[1]июль!D72</f>
        <v>1885</v>
      </c>
      <c r="I84" s="18">
        <f>[1]август!D72</f>
        <v>2096</v>
      </c>
      <c r="J84" s="18">
        <f>[1]сентябрь!D72</f>
        <v>2247</v>
      </c>
      <c r="K84" s="18">
        <f>[1]октябрь!D72</f>
        <v>1938</v>
      </c>
      <c r="L84" s="18">
        <f>[1]ноябрь!D72</f>
        <v>2119</v>
      </c>
      <c r="M84" s="18">
        <f>[1]декабрь!D72</f>
        <v>2071</v>
      </c>
      <c r="N84" s="18">
        <f t="shared" si="36"/>
        <v>26244</v>
      </c>
    </row>
    <row r="85" spans="1:14">
      <c r="A85" s="10" t="s">
        <v>10</v>
      </c>
      <c r="B85" s="18">
        <f>[1]январь!D63</f>
        <v>27</v>
      </c>
      <c r="C85" s="18">
        <f>[1]февраль!D62</f>
        <v>25</v>
      </c>
      <c r="D85" s="18">
        <f>[1]март!D62</f>
        <v>7</v>
      </c>
      <c r="E85" s="18">
        <f>[1]апрель!D62</f>
        <v>5</v>
      </c>
      <c r="F85" s="18">
        <f>[1]май!D62</f>
        <v>7</v>
      </c>
      <c r="G85" s="18">
        <f>[1]июнь!D62</f>
        <v>6</v>
      </c>
      <c r="H85" s="18">
        <f>[1]июль!D71</f>
        <v>5</v>
      </c>
      <c r="I85" s="18">
        <f>[1]август!D71</f>
        <v>11</v>
      </c>
      <c r="J85" s="18">
        <f>[1]сентябрь!D71</f>
        <v>7</v>
      </c>
      <c r="K85" s="18">
        <f>[1]октябрь!D71</f>
        <v>5</v>
      </c>
      <c r="L85" s="18">
        <f>[1]ноябрь!D71</f>
        <v>53</v>
      </c>
      <c r="M85" s="18">
        <f>[1]декабрь!D71</f>
        <v>60</v>
      </c>
      <c r="N85" s="18">
        <f t="shared" si="36"/>
        <v>218</v>
      </c>
    </row>
    <row r="86" spans="1:14">
      <c r="A86" s="10" t="s">
        <v>8</v>
      </c>
      <c r="B86" s="18">
        <f>[1]январь!D62</f>
        <v>340</v>
      </c>
      <c r="C86" s="18">
        <f>[1]февраль!D61</f>
        <v>332</v>
      </c>
      <c r="D86" s="18">
        <f>[1]март!D61</f>
        <v>284</v>
      </c>
      <c r="E86" s="18">
        <f>[1]апрель!D61</f>
        <v>269</v>
      </c>
      <c r="F86" s="18">
        <f>[1]май!D61</f>
        <v>307</v>
      </c>
      <c r="G86" s="18">
        <f>[1]июнь!D61</f>
        <v>282.9615</v>
      </c>
      <c r="H86" s="18">
        <f>[1]июль!D70</f>
        <v>224.03899999999999</v>
      </c>
      <c r="I86" s="18">
        <f>[1]август!D70</f>
        <v>111</v>
      </c>
      <c r="J86" s="18">
        <f>[1]сентябрь!D70</f>
        <v>316</v>
      </c>
      <c r="K86" s="18">
        <f>[1]октябрь!D70</f>
        <v>377</v>
      </c>
      <c r="L86" s="18">
        <f>[1]ноябрь!D70</f>
        <v>385</v>
      </c>
      <c r="M86" s="18">
        <f>[1]декабрь!D70</f>
        <v>458</v>
      </c>
      <c r="N86" s="18">
        <f t="shared" si="36"/>
        <v>3686.0005000000001</v>
      </c>
    </row>
    <row r="87" spans="1:14">
      <c r="A87" s="10" t="s">
        <v>12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>
        <f t="shared" si="36"/>
        <v>0</v>
      </c>
    </row>
    <row r="88" spans="1:14">
      <c r="A88" s="11" t="s">
        <v>29</v>
      </c>
      <c r="B88" s="19">
        <f t="shared" ref="B88:C88" si="41">B83+B84+B85+B86+B87</f>
        <v>40807</v>
      </c>
      <c r="C88" s="19">
        <f t="shared" si="41"/>
        <v>41918.31</v>
      </c>
      <c r="D88" s="19">
        <f t="shared" ref="D88:M88" si="42">D83+D84+D85+D86+D87</f>
        <v>33722</v>
      </c>
      <c r="E88" s="19">
        <f t="shared" si="42"/>
        <v>37233</v>
      </c>
      <c r="F88" s="19">
        <f t="shared" si="42"/>
        <v>42312</v>
      </c>
      <c r="G88" s="19">
        <f t="shared" si="42"/>
        <v>43727.961499999998</v>
      </c>
      <c r="H88" s="19">
        <f t="shared" si="42"/>
        <v>45493.038999999997</v>
      </c>
      <c r="I88" s="19">
        <f t="shared" si="42"/>
        <v>47145</v>
      </c>
      <c r="J88" s="19">
        <f t="shared" si="42"/>
        <v>48232</v>
      </c>
      <c r="K88" s="19">
        <f t="shared" si="42"/>
        <v>42134</v>
      </c>
      <c r="L88" s="19">
        <f t="shared" si="42"/>
        <v>42557</v>
      </c>
      <c r="M88" s="19">
        <f t="shared" si="42"/>
        <v>39166</v>
      </c>
      <c r="N88" s="19">
        <f t="shared" si="36"/>
        <v>504447.31050000002</v>
      </c>
    </row>
    <row r="89" spans="1:14">
      <c r="A89" s="26" t="s">
        <v>42</v>
      </c>
      <c r="B89" s="24">
        <f>B88-[1]январь!D60</f>
        <v>0</v>
      </c>
      <c r="C89" s="24">
        <f>C88-[1]февраль!D59</f>
        <v>0</v>
      </c>
      <c r="D89" s="24">
        <f>D88-[1]март!D59</f>
        <v>0</v>
      </c>
      <c r="E89" s="24">
        <f>E88-[1]апрель!D59</f>
        <v>0</v>
      </c>
      <c r="F89" s="24">
        <f>F88-[1]май!D59</f>
        <v>0</v>
      </c>
      <c r="G89" s="24">
        <f>G88-[1]июнь!D59</f>
        <v>0</v>
      </c>
      <c r="H89" s="24">
        <f>H88-[1]июль!D68</f>
        <v>0</v>
      </c>
      <c r="I89" s="24">
        <f>I88-[1]август!D68</f>
        <v>0</v>
      </c>
      <c r="J89" s="24">
        <f>J88-[1]сентябрь!D68</f>
        <v>0</v>
      </c>
      <c r="K89" s="24">
        <f>K88-[1]октябрь!D68</f>
        <v>0</v>
      </c>
      <c r="L89" s="24">
        <f>L88-[1]ноябрь!D68</f>
        <v>0</v>
      </c>
      <c r="M89" s="24">
        <f>M88-[1]декабрь!D68</f>
        <v>0</v>
      </c>
      <c r="N89" s="24">
        <f t="shared" si="36"/>
        <v>0</v>
      </c>
    </row>
    <row r="90" spans="1:14">
      <c r="A90" s="8" t="s">
        <v>6</v>
      </c>
      <c r="B90" s="16">
        <f>[1]январь!D5</f>
        <v>14724.38</v>
      </c>
      <c r="C90" s="16">
        <f>[1]февраль!D4</f>
        <v>6344.6</v>
      </c>
      <c r="D90" s="16">
        <f>[1]март!D4</f>
        <v>5472</v>
      </c>
      <c r="E90" s="16">
        <f>[1]апрель!D4</f>
        <v>7371</v>
      </c>
      <c r="F90" s="16">
        <f>[1]май!D4</f>
        <v>7954</v>
      </c>
      <c r="G90" s="16">
        <f>[1]июнь!D4</f>
        <v>7358.4</v>
      </c>
      <c r="H90" s="16">
        <f>[1]июль!D13</f>
        <v>7149</v>
      </c>
      <c r="I90" s="16">
        <f>[1]август!D13</f>
        <v>7149</v>
      </c>
      <c r="J90" s="16">
        <f>[1]сентябрь!D13</f>
        <v>7831</v>
      </c>
      <c r="K90" s="16">
        <f>[1]октябрь!D13</f>
        <v>6990</v>
      </c>
      <c r="L90" s="16">
        <f>[1]ноябрь!D13</f>
        <v>7120</v>
      </c>
      <c r="M90" s="16">
        <f>[1]декабрь!D13</f>
        <v>6204</v>
      </c>
      <c r="N90" s="16">
        <f t="shared" si="36"/>
        <v>91667.38</v>
      </c>
    </row>
    <row r="91" spans="1:14">
      <c r="A91" s="8" t="s">
        <v>7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>
        <f t="shared" si="36"/>
        <v>0</v>
      </c>
    </row>
    <row r="92" spans="1:14">
      <c r="A92" s="9" t="s">
        <v>9</v>
      </c>
      <c r="B92" s="17">
        <f t="shared" ref="B92:C92" si="43">B90+B91</f>
        <v>14724.38</v>
      </c>
      <c r="C92" s="17">
        <f t="shared" si="43"/>
        <v>6344.6</v>
      </c>
      <c r="D92" s="17">
        <f>D90+D91</f>
        <v>5472</v>
      </c>
      <c r="E92" s="17">
        <f t="shared" ref="E92:F92" si="44">E90+E91</f>
        <v>7371</v>
      </c>
      <c r="F92" s="17">
        <f t="shared" si="44"/>
        <v>7954</v>
      </c>
      <c r="G92" s="17">
        <f>G90+G91</f>
        <v>7358.4</v>
      </c>
      <c r="H92" s="17">
        <f t="shared" ref="H92:I92" si="45">H90+H91</f>
        <v>7149</v>
      </c>
      <c r="I92" s="17">
        <f t="shared" si="45"/>
        <v>7149</v>
      </c>
      <c r="J92" s="17">
        <f>J90+J91</f>
        <v>7831</v>
      </c>
      <c r="K92" s="17">
        <f t="shared" ref="K92:L92" si="46">K90+K91</f>
        <v>6990</v>
      </c>
      <c r="L92" s="17">
        <f t="shared" si="46"/>
        <v>7120</v>
      </c>
      <c r="M92" s="17">
        <f>M90+M91</f>
        <v>6204</v>
      </c>
      <c r="N92" s="17">
        <f t="shared" si="36"/>
        <v>91667.38</v>
      </c>
    </row>
    <row r="93" spans="1:14">
      <c r="A93" s="10" t="s">
        <v>11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>
        <f t="shared" si="36"/>
        <v>0</v>
      </c>
    </row>
    <row r="94" spans="1:14">
      <c r="A94" s="10" t="s">
        <v>10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>
        <f t="shared" si="36"/>
        <v>0</v>
      </c>
    </row>
    <row r="95" spans="1:14">
      <c r="A95" s="10" t="s">
        <v>8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>
        <f t="shared" si="36"/>
        <v>0</v>
      </c>
    </row>
    <row r="96" spans="1:14">
      <c r="A96" s="10" t="s">
        <v>12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>
        <f t="shared" si="36"/>
        <v>0</v>
      </c>
    </row>
    <row r="97" spans="1:14">
      <c r="A97" s="11" t="s">
        <v>23</v>
      </c>
      <c r="B97" s="19">
        <f t="shared" ref="B97:C97" si="47">B92+B93+B94+B95+B96</f>
        <v>14724.38</v>
      </c>
      <c r="C97" s="19">
        <f t="shared" si="47"/>
        <v>6344.6</v>
      </c>
      <c r="D97" s="19">
        <f>D92+D93+D94+D95+D96</f>
        <v>5472</v>
      </c>
      <c r="E97" s="19">
        <f t="shared" ref="E97:F97" si="48">E92+E93+E94+E95+E96</f>
        <v>7371</v>
      </c>
      <c r="F97" s="19">
        <f t="shared" si="48"/>
        <v>7954</v>
      </c>
      <c r="G97" s="19">
        <f>G92+G93+G94+G95+G96</f>
        <v>7358.4</v>
      </c>
      <c r="H97" s="19">
        <f t="shared" ref="H97:I97" si="49">H92+H93+H94+H95+H96</f>
        <v>7149</v>
      </c>
      <c r="I97" s="19">
        <f t="shared" si="49"/>
        <v>7149</v>
      </c>
      <c r="J97" s="19">
        <f>J92+J93+J94+J95+J96</f>
        <v>7831</v>
      </c>
      <c r="K97" s="19">
        <f t="shared" ref="K97:L97" si="50">K92+K93+K94+K95+K96</f>
        <v>6990</v>
      </c>
      <c r="L97" s="19">
        <f t="shared" si="50"/>
        <v>7120</v>
      </c>
      <c r="M97" s="19">
        <f>M92+M93+M94+M95+M96</f>
        <v>6204</v>
      </c>
      <c r="N97" s="19">
        <f t="shared" si="36"/>
        <v>91667.38</v>
      </c>
    </row>
    <row r="98" spans="1:14">
      <c r="A98" s="6"/>
      <c r="B98" s="24">
        <f>B97-[1]январь!D4</f>
        <v>0</v>
      </c>
      <c r="C98" s="24">
        <f>C97-[1]февраль!D3</f>
        <v>0</v>
      </c>
      <c r="D98" s="24">
        <f>D97-[1]март!D3</f>
        <v>0</v>
      </c>
      <c r="E98" s="24">
        <f>E97-[1]апрель!D3</f>
        <v>0</v>
      </c>
      <c r="F98" s="24">
        <f>F97-[1]май!D3</f>
        <v>0</v>
      </c>
      <c r="G98" s="24">
        <f>G97-[1]июнь!D3</f>
        <v>0</v>
      </c>
      <c r="H98" s="24">
        <f>H97-[1]июль!D12</f>
        <v>0</v>
      </c>
      <c r="I98" s="24">
        <f>I97-[1]август!D12</f>
        <v>0</v>
      </c>
      <c r="J98" s="24">
        <f>J97-[1]сентябрь!D12</f>
        <v>0</v>
      </c>
      <c r="K98" s="24">
        <f>K97-[1]октябрь!D12</f>
        <v>0</v>
      </c>
      <c r="L98" s="24">
        <f>L97-[1]ноябрь!D12</f>
        <v>0</v>
      </c>
      <c r="M98" s="24">
        <f>M97-[1]декабрь!D12</f>
        <v>0</v>
      </c>
      <c r="N98" s="24">
        <f t="shared" si="36"/>
        <v>0</v>
      </c>
    </row>
    <row r="99" spans="1:14">
      <c r="A99" s="13" t="s">
        <v>6</v>
      </c>
      <c r="B99" s="20">
        <f t="shared" ref="B99:D106" si="51">B9+B18+B27+B36+B45+B54+B63+B72+B81+B90</f>
        <v>1077158.9699999997</v>
      </c>
      <c r="C99" s="20">
        <f t="shared" si="51"/>
        <v>995720.57</v>
      </c>
      <c r="D99" s="20">
        <f>D9+D18+D27+D36+D45+D54+D63+D72+D81+D90</f>
        <v>774478.61999999988</v>
      </c>
      <c r="E99" s="20">
        <f t="shared" ref="E99:G106" si="52">E9+E18+E27+E36+E45+E54+E63+E72+E81+E90</f>
        <v>813976.8</v>
      </c>
      <c r="F99" s="20">
        <f>F9+F18+F27+F36+F45+F54+F63+F72+F81+F90</f>
        <v>746557.83832775999</v>
      </c>
      <c r="G99" s="20">
        <f>G9+G18+G27+G36+G45+G54+G63+G72+G81+G90</f>
        <v>778905.16900000011</v>
      </c>
      <c r="H99" s="20">
        <f t="shared" ref="H99:L99" si="53">H9+H18+H27+H36+H45+H54+H63+H72+H81+H90</f>
        <v>743931.89</v>
      </c>
      <c r="I99" s="20">
        <f t="shared" si="53"/>
        <v>818361.53</v>
      </c>
      <c r="J99" s="20">
        <f t="shared" si="53"/>
        <v>772629.13</v>
      </c>
      <c r="K99" s="20">
        <f t="shared" si="53"/>
        <v>754779.52776315995</v>
      </c>
      <c r="L99" s="20">
        <f t="shared" si="53"/>
        <v>891194.8</v>
      </c>
      <c r="M99" s="20">
        <f>M9+M18+M27+M36+M45+M54+M63+M72+M81+M90</f>
        <v>989722.57039473997</v>
      </c>
      <c r="N99" s="20">
        <f t="shared" si="36"/>
        <v>10157417.415485658</v>
      </c>
    </row>
    <row r="100" spans="1:14">
      <c r="A100" s="8" t="s">
        <v>7</v>
      </c>
      <c r="B100" s="21">
        <f t="shared" si="51"/>
        <v>0</v>
      </c>
      <c r="C100" s="21">
        <f t="shared" si="51"/>
        <v>0</v>
      </c>
      <c r="D100" s="21">
        <f t="shared" si="51"/>
        <v>0</v>
      </c>
      <c r="E100" s="21">
        <f t="shared" si="52"/>
        <v>0</v>
      </c>
      <c r="F100" s="21">
        <f t="shared" si="52"/>
        <v>0</v>
      </c>
      <c r="G100" s="21">
        <f t="shared" si="52"/>
        <v>0</v>
      </c>
      <c r="H100" s="21">
        <f t="shared" ref="H100:I105" si="54">H10+H19+H28+H37+H46+H55+H64+H73+H82</f>
        <v>0</v>
      </c>
      <c r="I100" s="21">
        <f t="shared" si="54"/>
        <v>0</v>
      </c>
      <c r="J100" s="21">
        <f t="shared" ref="J100:L100" si="55">J10+J19+J28+J37+J46+J55+J64+J73+J82</f>
        <v>0</v>
      </c>
      <c r="K100" s="21">
        <f t="shared" si="55"/>
        <v>0</v>
      </c>
      <c r="L100" s="21">
        <f t="shared" si="55"/>
        <v>0</v>
      </c>
      <c r="M100" s="21">
        <f>M10+M19+M28+M37+M46+M55+M64+M73+M82</f>
        <v>0</v>
      </c>
      <c r="N100" s="21">
        <f t="shared" si="36"/>
        <v>0</v>
      </c>
    </row>
    <row r="101" spans="1:14" s="3" customFormat="1">
      <c r="A101" s="9" t="s">
        <v>9</v>
      </c>
      <c r="B101" s="23">
        <f t="shared" si="51"/>
        <v>1077158.9699999997</v>
      </c>
      <c r="C101" s="23">
        <f t="shared" si="51"/>
        <v>995720.57</v>
      </c>
      <c r="D101" s="23">
        <f t="shared" si="51"/>
        <v>774478.61999999988</v>
      </c>
      <c r="E101" s="23">
        <f t="shared" si="52"/>
        <v>813976.8</v>
      </c>
      <c r="F101" s="23">
        <f t="shared" si="52"/>
        <v>746557.83832775999</v>
      </c>
      <c r="G101" s="23">
        <f t="shared" si="52"/>
        <v>778905.16900000011</v>
      </c>
      <c r="H101" s="23">
        <f t="shared" ref="H101:L101" si="56">H99+H100</f>
        <v>743931.89</v>
      </c>
      <c r="I101" s="23">
        <f t="shared" si="56"/>
        <v>818361.53</v>
      </c>
      <c r="J101" s="23">
        <f t="shared" si="56"/>
        <v>772629.13</v>
      </c>
      <c r="K101" s="23">
        <f t="shared" si="56"/>
        <v>754779.52776315995</v>
      </c>
      <c r="L101" s="23">
        <f t="shared" si="56"/>
        <v>891194.8</v>
      </c>
      <c r="M101" s="23">
        <f>M99+M100</f>
        <v>989722.57039473997</v>
      </c>
      <c r="N101" s="23">
        <f t="shared" si="36"/>
        <v>10157417.415485658</v>
      </c>
    </row>
    <row r="102" spans="1:14">
      <c r="A102" s="10" t="s">
        <v>11</v>
      </c>
      <c r="B102" s="21">
        <f t="shared" si="51"/>
        <v>152518.19750000001</v>
      </c>
      <c r="C102" s="21">
        <f t="shared" si="51"/>
        <v>162684.30800000002</v>
      </c>
      <c r="D102" s="21">
        <f t="shared" si="51"/>
        <v>137850.30900000001</v>
      </c>
      <c r="E102" s="21">
        <f t="shared" si="52"/>
        <v>143138.78899999999</v>
      </c>
      <c r="F102" s="21">
        <f t="shared" si="52"/>
        <v>115339.747</v>
      </c>
      <c r="G102" s="21">
        <f t="shared" si="52"/>
        <v>107339.57</v>
      </c>
      <c r="H102" s="21">
        <f t="shared" si="54"/>
        <v>99599.478999999992</v>
      </c>
      <c r="I102" s="21">
        <f t="shared" si="54"/>
        <v>109225.409</v>
      </c>
      <c r="J102" s="21">
        <f t="shared" ref="J102:M105" si="57">J12+J21+J30+J39+J48+J57+J66+J75+J84</f>
        <v>103342.2555</v>
      </c>
      <c r="K102" s="21">
        <f t="shared" si="57"/>
        <v>107243.46299999999</v>
      </c>
      <c r="L102" s="21">
        <f t="shared" si="57"/>
        <v>128205.75099999999</v>
      </c>
      <c r="M102" s="21">
        <f t="shared" si="57"/>
        <v>142552.66499999998</v>
      </c>
      <c r="N102" s="21">
        <f t="shared" si="36"/>
        <v>1509039.943</v>
      </c>
    </row>
    <row r="103" spans="1:14">
      <c r="A103" s="10" t="s">
        <v>10</v>
      </c>
      <c r="B103" s="21">
        <f t="shared" si="51"/>
        <v>38929.165999999997</v>
      </c>
      <c r="C103" s="21">
        <f t="shared" si="51"/>
        <v>35670.380000000005</v>
      </c>
      <c r="D103" s="21">
        <f t="shared" si="51"/>
        <v>24619.09</v>
      </c>
      <c r="E103" s="21">
        <f t="shared" si="52"/>
        <v>22928.059999999998</v>
      </c>
      <c r="F103" s="21">
        <f t="shared" si="52"/>
        <v>17332.920000000002</v>
      </c>
      <c r="G103" s="21">
        <f t="shared" si="52"/>
        <v>19422.78</v>
      </c>
      <c r="H103" s="21">
        <f t="shared" si="54"/>
        <v>13169.76</v>
      </c>
      <c r="I103" s="21">
        <f t="shared" si="54"/>
        <v>10345.210000000001</v>
      </c>
      <c r="J103" s="21">
        <f t="shared" si="57"/>
        <v>10180.33</v>
      </c>
      <c r="K103" s="21">
        <f t="shared" si="57"/>
        <v>16153.269999999999</v>
      </c>
      <c r="L103" s="21">
        <f t="shared" si="57"/>
        <v>23500.34</v>
      </c>
      <c r="M103" s="21">
        <f t="shared" si="57"/>
        <v>31187.155500000001</v>
      </c>
      <c r="N103" s="21">
        <f t="shared" si="36"/>
        <v>263438.46149999998</v>
      </c>
    </row>
    <row r="104" spans="1:14">
      <c r="A104" s="10" t="s">
        <v>8</v>
      </c>
      <c r="B104" s="21">
        <f t="shared" si="51"/>
        <v>29713.239000000001</v>
      </c>
      <c r="C104" s="21">
        <f t="shared" si="51"/>
        <v>31966.364000000001</v>
      </c>
      <c r="D104" s="21">
        <f t="shared" si="51"/>
        <v>25054.885999999999</v>
      </c>
      <c r="E104" s="21">
        <f t="shared" si="52"/>
        <v>27925.868000000002</v>
      </c>
      <c r="F104" s="21">
        <f t="shared" si="52"/>
        <v>21710.421999999999</v>
      </c>
      <c r="G104" s="21">
        <f t="shared" si="52"/>
        <v>20325.355500000001</v>
      </c>
      <c r="H104" s="21">
        <f t="shared" si="54"/>
        <v>19007.636000000002</v>
      </c>
      <c r="I104" s="21">
        <f t="shared" si="54"/>
        <v>17827.637000000002</v>
      </c>
      <c r="J104" s="21">
        <f t="shared" si="57"/>
        <v>22189.784</v>
      </c>
      <c r="K104" s="21">
        <f t="shared" si="57"/>
        <v>26664.269</v>
      </c>
      <c r="L104" s="21">
        <f t="shared" si="57"/>
        <v>28410.216</v>
      </c>
      <c r="M104" s="21">
        <f t="shared" si="57"/>
        <v>34361.464999999997</v>
      </c>
      <c r="N104" s="21">
        <f t="shared" si="36"/>
        <v>305157.14150000003</v>
      </c>
    </row>
    <row r="105" spans="1:14">
      <c r="A105" s="10" t="s">
        <v>12</v>
      </c>
      <c r="B105" s="21">
        <f t="shared" si="51"/>
        <v>20436.133999999998</v>
      </c>
      <c r="C105" s="21">
        <f t="shared" si="51"/>
        <v>27784.949000000001</v>
      </c>
      <c r="D105" s="21">
        <f t="shared" si="51"/>
        <v>23644.938000000002</v>
      </c>
      <c r="E105" s="21">
        <f t="shared" si="52"/>
        <v>23619.238000000001</v>
      </c>
      <c r="F105" s="21">
        <f t="shared" si="52"/>
        <v>19800.415000000001</v>
      </c>
      <c r="G105" s="21">
        <f t="shared" si="52"/>
        <v>20500.38</v>
      </c>
      <c r="H105" s="21">
        <f t="shared" si="54"/>
        <v>18565.59</v>
      </c>
      <c r="I105" s="21">
        <f t="shared" si="54"/>
        <v>19144.38</v>
      </c>
      <c r="J105" s="21">
        <f t="shared" si="57"/>
        <v>19038.510000000002</v>
      </c>
      <c r="K105" s="21">
        <f t="shared" si="57"/>
        <v>20892.439999999999</v>
      </c>
      <c r="L105" s="21">
        <f t="shared" si="57"/>
        <v>20242.453000000001</v>
      </c>
      <c r="M105" s="21">
        <f t="shared" si="57"/>
        <v>22031.078600000001</v>
      </c>
      <c r="N105" s="21">
        <f t="shared" si="36"/>
        <v>255700.50560000003</v>
      </c>
    </row>
    <row r="106" spans="1:14" s="3" customFormat="1">
      <c r="A106" s="14" t="s">
        <v>30</v>
      </c>
      <c r="B106" s="22">
        <f t="shared" si="51"/>
        <v>1318755.7064999999</v>
      </c>
      <c r="C106" s="22">
        <f t="shared" si="51"/>
        <v>1253826.5710000002</v>
      </c>
      <c r="D106" s="22">
        <f t="shared" si="51"/>
        <v>985647.84299999999</v>
      </c>
      <c r="E106" s="22">
        <f t="shared" si="52"/>
        <v>1031588.755</v>
      </c>
      <c r="F106" s="22">
        <f t="shared" si="52"/>
        <v>920741.34232776007</v>
      </c>
      <c r="G106" s="22">
        <f t="shared" si="52"/>
        <v>946493.25449999992</v>
      </c>
      <c r="H106" s="22">
        <f t="shared" ref="H106:L106" si="58">H101+H102+H103+H104+H105</f>
        <v>894274.35499999998</v>
      </c>
      <c r="I106" s="22">
        <f t="shared" si="58"/>
        <v>974904.16599999997</v>
      </c>
      <c r="J106" s="22">
        <f t="shared" si="58"/>
        <v>927380.00949999993</v>
      </c>
      <c r="K106" s="22">
        <f t="shared" si="58"/>
        <v>925732.96976315987</v>
      </c>
      <c r="L106" s="22">
        <f t="shared" si="58"/>
        <v>1091553.5599999998</v>
      </c>
      <c r="M106" s="22">
        <f>M101+M102+M103+M104+M105</f>
        <v>1219854.9344947401</v>
      </c>
      <c r="N106" s="22">
        <f t="shared" si="36"/>
        <v>12490753.46708566</v>
      </c>
    </row>
  </sheetData>
  <mergeCells count="2">
    <mergeCell ref="A5:A6"/>
    <mergeCell ref="A2:N2"/>
  </mergeCells>
  <printOptions horizontalCentered="1" verticalCentered="1"/>
  <pageMargins left="0" right="0" top="0" bottom="0" header="0.51181102362204722" footer="0.51181102362204722"/>
  <pageSetup paperSize="9" scale="23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Терней</vt:lpstr>
      <vt:lpstr>Терней!Заголовки_для_печати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Минченко Елена Викторовна</dc:creator>
  <cp:lastModifiedBy>Пользователь Windows</cp:lastModifiedBy>
  <dcterms:created xsi:type="dcterms:W3CDTF">2016-04-12T04:32:12Z</dcterms:created>
  <dcterms:modified xsi:type="dcterms:W3CDTF">2020-01-15T04:33:02Z</dcterms:modified>
</cp:coreProperties>
</file>